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075" tabRatio="601"/>
  </bookViews>
  <sheets>
    <sheet name="Khối 1011" sheetId="5" r:id="rId1"/>
    <sheet name="Khối 11" sheetId="6" state="hidden" r:id="rId2"/>
  </sheets>
  <definedNames>
    <definedName name="_xlnm._FilterDatabase" localSheetId="0" hidden="1">'Khối 1011'!$A$2:$WVL$2612</definedName>
    <definedName name="_xlnm._FilterDatabase" localSheetId="1" hidden="1">'Khối 11'!$A$2:$M$1488</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60" i="5" l="1"/>
  <c r="A752" i="5"/>
  <c r="A739" i="5"/>
  <c r="A727" i="5"/>
  <c r="A719" i="5"/>
  <c r="A710" i="5"/>
  <c r="A2612" i="5"/>
  <c r="A2611" i="5"/>
  <c r="A2610" i="5"/>
  <c r="A2609" i="5"/>
  <c r="A2608" i="5"/>
  <c r="A2607" i="5"/>
  <c r="A2606" i="5"/>
  <c r="A2605" i="5"/>
  <c r="A2604" i="5"/>
  <c r="A2603" i="5"/>
  <c r="A2602" i="5"/>
  <c r="A2601" i="5"/>
  <c r="A2599" i="5"/>
  <c r="A2598" i="5"/>
  <c r="A2597" i="5"/>
  <c r="A2596" i="5"/>
  <c r="A2595" i="5"/>
  <c r="A2594" i="5"/>
  <c r="A2593" i="5"/>
  <c r="A2592" i="5"/>
  <c r="A2591" i="5"/>
  <c r="A2590" i="5"/>
  <c r="A2589" i="5"/>
  <c r="A2588" i="5"/>
  <c r="A2587" i="5"/>
  <c r="A2586" i="5"/>
  <c r="A2585" i="5"/>
  <c r="A2584" i="5"/>
  <c r="A2583" i="5"/>
  <c r="A2582" i="5"/>
  <c r="A2581" i="5"/>
  <c r="A2580" i="5"/>
  <c r="A2579" i="5"/>
  <c r="A2578" i="5"/>
  <c r="A2577" i="5"/>
  <c r="A2576" i="5"/>
  <c r="A2575" i="5"/>
  <c r="A2574" i="5"/>
  <c r="A2573" i="5"/>
  <c r="A2572" i="5"/>
  <c r="A2571" i="5"/>
  <c r="A2570" i="5"/>
  <c r="A2569" i="5"/>
  <c r="A2568" i="5"/>
  <c r="A2567" i="5"/>
  <c r="A2566" i="5"/>
  <c r="A2565" i="5"/>
  <c r="A2564" i="5"/>
  <c r="A2563" i="5"/>
  <c r="A2562" i="5"/>
  <c r="A2561" i="5"/>
  <c r="A2560" i="5"/>
  <c r="A2559" i="5"/>
  <c r="A2558" i="5"/>
  <c r="A2557" i="5"/>
  <c r="A2556" i="5"/>
  <c r="A2555" i="5"/>
  <c r="A2554" i="5"/>
  <c r="A2553" i="5"/>
  <c r="A2552" i="5"/>
  <c r="A2551" i="5"/>
  <c r="A2550" i="5"/>
  <c r="A2549" i="5"/>
  <c r="A2548" i="5"/>
  <c r="A2547" i="5"/>
  <c r="A2546" i="5"/>
  <c r="A2545" i="5"/>
  <c r="A2544" i="5"/>
  <c r="A2543" i="5"/>
  <c r="A2542" i="5"/>
  <c r="A2541" i="5"/>
  <c r="A2540" i="5"/>
  <c r="A2539" i="5"/>
  <c r="A2538" i="5"/>
  <c r="A2537" i="5"/>
  <c r="A2536" i="5"/>
  <c r="A2535" i="5"/>
  <c r="A2534" i="5"/>
  <c r="A2533" i="5"/>
  <c r="A2532" i="5"/>
  <c r="A2531" i="5"/>
  <c r="A2530" i="5"/>
  <c r="A2529" i="5"/>
  <c r="A2528" i="5"/>
  <c r="A2527" i="5"/>
  <c r="A2526" i="5"/>
  <c r="A2525" i="5"/>
  <c r="A2524" i="5"/>
  <c r="A2523" i="5"/>
  <c r="A2522" i="5"/>
  <c r="A2521" i="5"/>
  <c r="A2520" i="5"/>
  <c r="A2519" i="5"/>
  <c r="A2518" i="5"/>
  <c r="A2517" i="5"/>
  <c r="A2516" i="5"/>
  <c r="A2515" i="5"/>
  <c r="A2514" i="5"/>
  <c r="A2513" i="5"/>
  <c r="A2512" i="5"/>
  <c r="A2511" i="5"/>
  <c r="A2510" i="5"/>
  <c r="A2509" i="5"/>
  <c r="A2508" i="5"/>
  <c r="A2507" i="5"/>
  <c r="A2506" i="5"/>
  <c r="A2505" i="5"/>
  <c r="A2504" i="5"/>
  <c r="A2503" i="5"/>
  <c r="A2502" i="5"/>
  <c r="A2501" i="5"/>
  <c r="A2500" i="5"/>
  <c r="A2499" i="5"/>
  <c r="A2498" i="5"/>
  <c r="A2497" i="5"/>
  <c r="A2496" i="5"/>
  <c r="A2495" i="5"/>
  <c r="A2494" i="5"/>
  <c r="A2493" i="5"/>
  <c r="A2492" i="5"/>
  <c r="A2491" i="5"/>
  <c r="A2490" i="5"/>
  <c r="A2489" i="5"/>
  <c r="A2488" i="5"/>
  <c r="A2487" i="5"/>
  <c r="A2486" i="5"/>
  <c r="A2485" i="5"/>
  <c r="A2484" i="5"/>
  <c r="A2483" i="5"/>
  <c r="A2482" i="5"/>
  <c r="A2481" i="5"/>
  <c r="A2480" i="5"/>
  <c r="A2479" i="5"/>
  <c r="A2478" i="5"/>
  <c r="A2477" i="5"/>
  <c r="A2476" i="5"/>
  <c r="A2475" i="5"/>
  <c r="A2474" i="5"/>
  <c r="A2473" i="5"/>
  <c r="A2472" i="5"/>
  <c r="A2471" i="5"/>
  <c r="A2470" i="5"/>
  <c r="A2469" i="5"/>
  <c r="A2468" i="5"/>
  <c r="A2467" i="5"/>
  <c r="A2466" i="5"/>
  <c r="A2465" i="5"/>
  <c r="A2464" i="5"/>
  <c r="A2463" i="5"/>
  <c r="A2462" i="5"/>
  <c r="A2458" i="5"/>
  <c r="A2457" i="5"/>
  <c r="A2456" i="5"/>
  <c r="A2455" i="5"/>
  <c r="A2454" i="5"/>
  <c r="A2453" i="5"/>
  <c r="A2452" i="5"/>
  <c r="A2451" i="5"/>
  <c r="A2450" i="5"/>
  <c r="A2449" i="5"/>
  <c r="A2448" i="5"/>
  <c r="A2447" i="5"/>
  <c r="A2446" i="5"/>
  <c r="A2445" i="5"/>
  <c r="A2444" i="5"/>
  <c r="A2443" i="5"/>
  <c r="A2442" i="5"/>
  <c r="A2441" i="5"/>
  <c r="A2440" i="5"/>
  <c r="A2439" i="5"/>
  <c r="A2438" i="5"/>
  <c r="A2437" i="5"/>
  <c r="A2436" i="5"/>
  <c r="A2435" i="5"/>
  <c r="A2434" i="5"/>
  <c r="A2433" i="5"/>
  <c r="A2432" i="5"/>
  <c r="A2431" i="5"/>
  <c r="A2430" i="5"/>
  <c r="A2429" i="5"/>
  <c r="A2428" i="5"/>
  <c r="A2427" i="5"/>
  <c r="A2426" i="5"/>
  <c r="A2425" i="5"/>
  <c r="A2424" i="5"/>
  <c r="A2423" i="5"/>
  <c r="A2422" i="5"/>
  <c r="A2421" i="5"/>
  <c r="A2420" i="5"/>
  <c r="A2419" i="5"/>
  <c r="A2418" i="5"/>
  <c r="A2417" i="5"/>
  <c r="A2416" i="5"/>
  <c r="A2415" i="5"/>
  <c r="A2414" i="5"/>
  <c r="A2413" i="5"/>
  <c r="A2412" i="5"/>
  <c r="A2411" i="5"/>
  <c r="A2410" i="5"/>
  <c r="A2409" i="5"/>
  <c r="A2408" i="5"/>
  <c r="A2407" i="5"/>
  <c r="A2406" i="5"/>
  <c r="A2405" i="5"/>
  <c r="A2404" i="5"/>
  <c r="A2403" i="5"/>
  <c r="A2402" i="5"/>
  <c r="A2401" i="5"/>
  <c r="A2400" i="5"/>
  <c r="A2399" i="5"/>
  <c r="A2398" i="5"/>
  <c r="A2397" i="5"/>
  <c r="A2396" i="5"/>
  <c r="A2395" i="5"/>
  <c r="A2394" i="5"/>
  <c r="A2393" i="5"/>
  <c r="A2392" i="5"/>
  <c r="A2391" i="5"/>
  <c r="A2390" i="5"/>
  <c r="A2389" i="5"/>
  <c r="A2388" i="5"/>
  <c r="A2387" i="5"/>
  <c r="A2386" i="5"/>
  <c r="A2385" i="5"/>
  <c r="A2384" i="5"/>
  <c r="A2383" i="5"/>
  <c r="A2382" i="5"/>
  <c r="A2381" i="5"/>
  <c r="A2380" i="5"/>
  <c r="A2379" i="5"/>
  <c r="A2378" i="5"/>
  <c r="A2377" i="5"/>
  <c r="A2376" i="5"/>
  <c r="A2375" i="5"/>
  <c r="A2374" i="5"/>
  <c r="A2373" i="5"/>
  <c r="A2372" i="5"/>
  <c r="A2371" i="5"/>
  <c r="A2370" i="5"/>
  <c r="A2369" i="5"/>
  <c r="A2368" i="5"/>
  <c r="A2367" i="5"/>
  <c r="A2366" i="5"/>
  <c r="A2365" i="5"/>
  <c r="A2364" i="5"/>
  <c r="A2363" i="5"/>
  <c r="A2362" i="5"/>
  <c r="A2361" i="5"/>
  <c r="A2360" i="5"/>
  <c r="A2359" i="5"/>
  <c r="A2358" i="5"/>
  <c r="A2357" i="5"/>
  <c r="A2356" i="5"/>
  <c r="A2355" i="5"/>
  <c r="A2354" i="5"/>
  <c r="A2353" i="5"/>
  <c r="A2352" i="5"/>
  <c r="A2351" i="5"/>
  <c r="A2350" i="5"/>
  <c r="A2349" i="5"/>
  <c r="A2348" i="5"/>
  <c r="A2347" i="5"/>
  <c r="A2346" i="5"/>
  <c r="A2345" i="5"/>
  <c r="A2344" i="5"/>
  <c r="A2343" i="5"/>
  <c r="A2342" i="5"/>
  <c r="A2341" i="5"/>
  <c r="A2340" i="5"/>
  <c r="A2339" i="5"/>
  <c r="A2338" i="5"/>
  <c r="A2337" i="5"/>
  <c r="A2336" i="5"/>
  <c r="A2335" i="5"/>
  <c r="A2334" i="5"/>
  <c r="A2333" i="5"/>
  <c r="A2332" i="5"/>
  <c r="A2331" i="5"/>
  <c r="A2330" i="5"/>
  <c r="A2329" i="5"/>
  <c r="A2328" i="5"/>
  <c r="A2327" i="5"/>
  <c r="A2326" i="5"/>
  <c r="A2325" i="5"/>
  <c r="A2324" i="5"/>
  <c r="A2323" i="5"/>
  <c r="A2322" i="5"/>
  <c r="A2321" i="5"/>
  <c r="A2320" i="5"/>
  <c r="A2319" i="5"/>
  <c r="A2318" i="5"/>
  <c r="A2317" i="5"/>
  <c r="A2316" i="5"/>
  <c r="A2315" i="5"/>
  <c r="A2314" i="5"/>
  <c r="A2313" i="5"/>
  <c r="A2312" i="5"/>
  <c r="A2311" i="5"/>
  <c r="A2310" i="5"/>
  <c r="A2309" i="5"/>
  <c r="A2308" i="5"/>
  <c r="A2307" i="5"/>
  <c r="A2306" i="5"/>
  <c r="A2305" i="5"/>
  <c r="A2304" i="5"/>
  <c r="A2303" i="5"/>
  <c r="A2302" i="5"/>
  <c r="A2301" i="5"/>
  <c r="A2300" i="5"/>
  <c r="A2299" i="5"/>
  <c r="A2298" i="5"/>
  <c r="A2297" i="5"/>
  <c r="A2296" i="5"/>
  <c r="A2295" i="5"/>
  <c r="A2294" i="5"/>
  <c r="A2293" i="5"/>
  <c r="A2292" i="5"/>
  <c r="A2291" i="5"/>
  <c r="A2290" i="5"/>
  <c r="A2289" i="5"/>
  <c r="A2288" i="5"/>
  <c r="A2287" i="5"/>
  <c r="A2286" i="5"/>
  <c r="A2285" i="5"/>
  <c r="A2284" i="5"/>
  <c r="A2283" i="5"/>
  <c r="A2282" i="5"/>
  <c r="A2281" i="5"/>
  <c r="A2280" i="5"/>
  <c r="A2279" i="5"/>
  <c r="A2278" i="5"/>
  <c r="A2277" i="5"/>
  <c r="A2276" i="5"/>
  <c r="A2275" i="5"/>
  <c r="A2274" i="5"/>
  <c r="A2273" i="5"/>
  <c r="A2272" i="5"/>
  <c r="A2271" i="5"/>
  <c r="A2270" i="5"/>
  <c r="A2269" i="5"/>
  <c r="A2268" i="5"/>
  <c r="A2267" i="5"/>
  <c r="A2266" i="5"/>
  <c r="A2265" i="5"/>
  <c r="A2264" i="5"/>
  <c r="A2263" i="5"/>
  <c r="A2262" i="5"/>
  <c r="A2261" i="5"/>
  <c r="A2260" i="5"/>
  <c r="A2259" i="5"/>
  <c r="A2258" i="5"/>
  <c r="A2257" i="5"/>
  <c r="A2256" i="5"/>
  <c r="A2255" i="5"/>
  <c r="A2254" i="5"/>
  <c r="A2253" i="5"/>
  <c r="A2252" i="5"/>
  <c r="A2251" i="5"/>
  <c r="A2250" i="5"/>
  <c r="A2249" i="5"/>
  <c r="A2248" i="5"/>
  <c r="A2247" i="5"/>
  <c r="A2246" i="5"/>
  <c r="A2245" i="5"/>
  <c r="A2244" i="5"/>
  <c r="A2243" i="5"/>
  <c r="A2242" i="5"/>
  <c r="A2241" i="5"/>
  <c r="A2240" i="5"/>
  <c r="A2239" i="5"/>
  <c r="A2238" i="5"/>
  <c r="A2237" i="5"/>
  <c r="A2236" i="5"/>
  <c r="A2235" i="5"/>
  <c r="A2234" i="5"/>
  <c r="A2233" i="5"/>
  <c r="A2232" i="5"/>
  <c r="A2231" i="5"/>
  <c r="A2230" i="5"/>
  <c r="A2229" i="5"/>
  <c r="A2228" i="5"/>
  <c r="A2227" i="5"/>
  <c r="A2226" i="5"/>
  <c r="A2225" i="5"/>
  <c r="A2224" i="5"/>
  <c r="A2223" i="5"/>
  <c r="A2222" i="5"/>
  <c r="A2221" i="5"/>
  <c r="A2220" i="5"/>
  <c r="A2219" i="5"/>
  <c r="A2218" i="5"/>
  <c r="A2217" i="5"/>
  <c r="A2216" i="5"/>
  <c r="A2215" i="5"/>
  <c r="A2214" i="5"/>
  <c r="A2213" i="5"/>
  <c r="A2212" i="5"/>
  <c r="A2211" i="5"/>
  <c r="A2210" i="5"/>
  <c r="A2209" i="5"/>
  <c r="A2208" i="5"/>
  <c r="A2207" i="5"/>
  <c r="A2206" i="5"/>
  <c r="A2205" i="5"/>
  <c r="A2204" i="5"/>
  <c r="A2203" i="5"/>
  <c r="A2202" i="5"/>
  <c r="A2201" i="5"/>
  <c r="A2200" i="5"/>
  <c r="A2199" i="5"/>
  <c r="A2198" i="5"/>
  <c r="A2197" i="5"/>
  <c r="A2196" i="5"/>
  <c r="A2195" i="5"/>
  <c r="A2194" i="5"/>
  <c r="A2193" i="5"/>
  <c r="A2192" i="5"/>
  <c r="A2191" i="5"/>
  <c r="A2190" i="5"/>
  <c r="A2189" i="5"/>
  <c r="A2188" i="5"/>
  <c r="A2187" i="5"/>
  <c r="A2186" i="5"/>
  <c r="A2185" i="5"/>
  <c r="A2184" i="5"/>
  <c r="A2183" i="5"/>
  <c r="A2182" i="5"/>
  <c r="A2181" i="5"/>
  <c r="A2180" i="5"/>
  <c r="A2179" i="5"/>
  <c r="A2178" i="5"/>
  <c r="A2177" i="5"/>
  <c r="A2176" i="5"/>
  <c r="A2175" i="5"/>
  <c r="A2174" i="5"/>
  <c r="A2173" i="5"/>
  <c r="A2172" i="5"/>
  <c r="A2169" i="5"/>
  <c r="A2168" i="5"/>
  <c r="A2167" i="5"/>
  <c r="A2166" i="5"/>
  <c r="A2165" i="5"/>
  <c r="A2164" i="5"/>
  <c r="A2163" i="5"/>
  <c r="A2162" i="5"/>
  <c r="A2161" i="5"/>
  <c r="A2160" i="5"/>
  <c r="A2159" i="5"/>
  <c r="A2158" i="5"/>
  <c r="A2157" i="5"/>
  <c r="A2156" i="5"/>
  <c r="A2155" i="5"/>
  <c r="A2154" i="5"/>
  <c r="A2153" i="5"/>
  <c r="A2152" i="5"/>
  <c r="A2151" i="5"/>
  <c r="A2150" i="5"/>
  <c r="A2149" i="5"/>
  <c r="A2148" i="5"/>
  <c r="A2147" i="5"/>
  <c r="A2146" i="5"/>
  <c r="A2145" i="5"/>
  <c r="A2144" i="5"/>
  <c r="A2143" i="5"/>
  <c r="A2142" i="5"/>
  <c r="A2141" i="5"/>
  <c r="A2140" i="5"/>
  <c r="A2139" i="5"/>
  <c r="A2138" i="5"/>
  <c r="A2137" i="5"/>
  <c r="A2136" i="5"/>
  <c r="A2135" i="5"/>
  <c r="A2134" i="5"/>
  <c r="A2133" i="5"/>
  <c r="A2132" i="5"/>
  <c r="A2131" i="5"/>
  <c r="A2130" i="5"/>
  <c r="A2129" i="5"/>
  <c r="A2128" i="5"/>
  <c r="A2127" i="5"/>
  <c r="A2126" i="5"/>
  <c r="A2125" i="5"/>
  <c r="A2124" i="5"/>
  <c r="A2123" i="5"/>
  <c r="A2122" i="5"/>
  <c r="A2121" i="5"/>
  <c r="A2120" i="5"/>
  <c r="A2119" i="5"/>
  <c r="A2118" i="5"/>
  <c r="A2117" i="5"/>
  <c r="A2116" i="5"/>
  <c r="A2115" i="5"/>
  <c r="A2114" i="5"/>
  <c r="A2113" i="5"/>
  <c r="A2112" i="5"/>
  <c r="A2111" i="5"/>
  <c r="A2110" i="5"/>
  <c r="A2109" i="5"/>
  <c r="A2108" i="5"/>
  <c r="A2107" i="5"/>
  <c r="A2106" i="5"/>
  <c r="A2105" i="5"/>
  <c r="A2104" i="5"/>
  <c r="A2103" i="5"/>
  <c r="A2102" i="5"/>
  <c r="A2101" i="5"/>
  <c r="A2100" i="5"/>
  <c r="A2099" i="5"/>
  <c r="A2098" i="5"/>
  <c r="A2097" i="5"/>
  <c r="A2096" i="5"/>
  <c r="A2095" i="5"/>
  <c r="A2094" i="5"/>
  <c r="A2093" i="5"/>
  <c r="A2092" i="5"/>
  <c r="A2091" i="5"/>
  <c r="A2090" i="5"/>
  <c r="A2089" i="5"/>
  <c r="A2088" i="5"/>
  <c r="A2087" i="5"/>
  <c r="A2086" i="5"/>
  <c r="A2085" i="5"/>
  <c r="A2084" i="5"/>
  <c r="A2083" i="5"/>
  <c r="A2082" i="5"/>
  <c r="A2081" i="5"/>
  <c r="A2080" i="5"/>
  <c r="A2079" i="5"/>
  <c r="A2078" i="5"/>
  <c r="A2077" i="5"/>
  <c r="A2076" i="5"/>
  <c r="A2075" i="5"/>
  <c r="A2074" i="5"/>
  <c r="A2073" i="5"/>
  <c r="A2072" i="5"/>
  <c r="A2071" i="5"/>
  <c r="A2070" i="5"/>
  <c r="A2069" i="5"/>
  <c r="A2068" i="5"/>
  <c r="A2067" i="5"/>
  <c r="A2066" i="5"/>
  <c r="A2065" i="5"/>
  <c r="A2064" i="5"/>
  <c r="A2063" i="5"/>
  <c r="A2062" i="5"/>
  <c r="A2061" i="5"/>
  <c r="A2060" i="5"/>
  <c r="A2059" i="5"/>
  <c r="A2058" i="5"/>
  <c r="A2057" i="5"/>
  <c r="A2056" i="5"/>
  <c r="A2055" i="5"/>
  <c r="A2054" i="5"/>
  <c r="A2053" i="5"/>
  <c r="A2052" i="5"/>
  <c r="A2051" i="5"/>
  <c r="A2050" i="5"/>
  <c r="A2049" i="5"/>
  <c r="A2048" i="5"/>
  <c r="A2047" i="5"/>
  <c r="A2046" i="5"/>
  <c r="A2045" i="5"/>
  <c r="A2044" i="5"/>
  <c r="A2043" i="5"/>
  <c r="A2042" i="5"/>
  <c r="A2041" i="5"/>
  <c r="A2040" i="5"/>
  <c r="A2039" i="5"/>
  <c r="A2038" i="5"/>
  <c r="A2037" i="5"/>
  <c r="A2036" i="5"/>
  <c r="A2035" i="5"/>
  <c r="A2034" i="5"/>
  <c r="A2033" i="5"/>
  <c r="A2032" i="5"/>
  <c r="A2031" i="5"/>
  <c r="A2030" i="5"/>
  <c r="A2029" i="5"/>
  <c r="A2028" i="5"/>
  <c r="A2027" i="5"/>
  <c r="A2026" i="5"/>
  <c r="A2025" i="5"/>
  <c r="A2024" i="5"/>
  <c r="A2023" i="5"/>
  <c r="A2022" i="5"/>
  <c r="A2021" i="5"/>
  <c r="A2020" i="5"/>
  <c r="A2019" i="5"/>
  <c r="A2018" i="5"/>
  <c r="A2017" i="5"/>
  <c r="A2016" i="5"/>
  <c r="A2015" i="5"/>
  <c r="A2014" i="5"/>
  <c r="A2013" i="5"/>
  <c r="A2012" i="5"/>
  <c r="A2011" i="5"/>
  <c r="A2010" i="5"/>
  <c r="A2009" i="5"/>
  <c r="A2008" i="5"/>
  <c r="A2007" i="5"/>
  <c r="A2006" i="5"/>
  <c r="A2005" i="5"/>
  <c r="A2004" i="5"/>
  <c r="A2003" i="5"/>
  <c r="A2002" i="5"/>
  <c r="A2001" i="5"/>
  <c r="A2000" i="5"/>
  <c r="A1999" i="5"/>
  <c r="A1998" i="5"/>
  <c r="A1997" i="5"/>
  <c r="A1996" i="5"/>
  <c r="A1995" i="5"/>
  <c r="A1994" i="5"/>
  <c r="A1993" i="5"/>
  <c r="A1992" i="5"/>
  <c r="A1991" i="5"/>
  <c r="A1990" i="5"/>
  <c r="A1989" i="5"/>
  <c r="A1988" i="5"/>
  <c r="A1987" i="5"/>
  <c r="A1986" i="5"/>
  <c r="A1985" i="5"/>
  <c r="A1984" i="5"/>
  <c r="A1983" i="5"/>
  <c r="A1982" i="5"/>
  <c r="A1981" i="5"/>
  <c r="A1980" i="5"/>
  <c r="A1979" i="5"/>
  <c r="A1978" i="5"/>
  <c r="A1977" i="5"/>
  <c r="A1976" i="5"/>
  <c r="A1975" i="5"/>
  <c r="A1974" i="5"/>
  <c r="A1973" i="5"/>
  <c r="A1972" i="5"/>
  <c r="A1971" i="5"/>
  <c r="A1970" i="5"/>
  <c r="A1969" i="5"/>
  <c r="A1968" i="5"/>
  <c r="A1967" i="5"/>
  <c r="A1966" i="5"/>
  <c r="A1965" i="5"/>
  <c r="A1964" i="5"/>
  <c r="A1963" i="5"/>
  <c r="A1962" i="5"/>
  <c r="A1961" i="5"/>
  <c r="A1960" i="5"/>
  <c r="A1959" i="5"/>
  <c r="A1958" i="5"/>
  <c r="A1957" i="5"/>
  <c r="A1956" i="5"/>
  <c r="A1955" i="5"/>
  <c r="A1954" i="5"/>
  <c r="A1953" i="5"/>
  <c r="A1952" i="5"/>
  <c r="A1951" i="5"/>
  <c r="A1950" i="5"/>
  <c r="A1949" i="5"/>
  <c r="A1948" i="5"/>
  <c r="A1947" i="5"/>
  <c r="A1945" i="5"/>
  <c r="A1944" i="5"/>
  <c r="A1943" i="5"/>
  <c r="A1942" i="5"/>
  <c r="A1941" i="5"/>
  <c r="A1940" i="5"/>
  <c r="A1939" i="5"/>
  <c r="A1938" i="5"/>
  <c r="A1937" i="5"/>
  <c r="A1936" i="5"/>
  <c r="A1935" i="5"/>
  <c r="A1934" i="5"/>
  <c r="A1933" i="5"/>
  <c r="A1932" i="5"/>
  <c r="A1931" i="5"/>
  <c r="A1930" i="5"/>
  <c r="A1929" i="5"/>
  <c r="A1928" i="5"/>
  <c r="A1927" i="5"/>
  <c r="A1926" i="5"/>
  <c r="A1925" i="5"/>
  <c r="A1924" i="5"/>
  <c r="A1923" i="5"/>
  <c r="A1922" i="5"/>
  <c r="A1921" i="5"/>
  <c r="A1920" i="5"/>
  <c r="A1919" i="5"/>
  <c r="A1918" i="5"/>
  <c r="A1917" i="5"/>
  <c r="A1916" i="5"/>
  <c r="A1915" i="5"/>
  <c r="A1914" i="5"/>
  <c r="A1913" i="5"/>
  <c r="A1912" i="5"/>
  <c r="A1911" i="5"/>
  <c r="A1910" i="5"/>
  <c r="A1909" i="5"/>
  <c r="A1908" i="5"/>
  <c r="A1907" i="5"/>
  <c r="A1906" i="5"/>
  <c r="A1905" i="5"/>
  <c r="A1904" i="5"/>
  <c r="A1903" i="5"/>
  <c r="A1902" i="5"/>
  <c r="A1901" i="5"/>
  <c r="A1900" i="5"/>
  <c r="A1899" i="5"/>
  <c r="A1898" i="5"/>
  <c r="A1897" i="5"/>
  <c r="A1896" i="5"/>
  <c r="A1895" i="5"/>
  <c r="A1894" i="5"/>
  <c r="A1893" i="5"/>
  <c r="A1892" i="5"/>
  <c r="A1891" i="5"/>
  <c r="A1890" i="5"/>
  <c r="A1889" i="5"/>
  <c r="A1888" i="5"/>
  <c r="A1887" i="5"/>
  <c r="A1886" i="5"/>
  <c r="A1885" i="5"/>
  <c r="A1884" i="5"/>
  <c r="A1883" i="5"/>
  <c r="A1882" i="5"/>
  <c r="A1881" i="5"/>
  <c r="A1880" i="5"/>
  <c r="A1879" i="5"/>
  <c r="A1878" i="5"/>
  <c r="A1877" i="5"/>
  <c r="A1876" i="5"/>
  <c r="A1875" i="5"/>
  <c r="A1874" i="5"/>
  <c r="A1873" i="5"/>
  <c r="A1872" i="5"/>
  <c r="A1871" i="5"/>
  <c r="A1870" i="5"/>
  <c r="A1869" i="5"/>
  <c r="A1868" i="5"/>
  <c r="A1867" i="5"/>
  <c r="A1866" i="5"/>
  <c r="A1865" i="5"/>
  <c r="A1864" i="5"/>
  <c r="A1863" i="5"/>
  <c r="A1862" i="5"/>
  <c r="A1861" i="5"/>
  <c r="A1860" i="5"/>
  <c r="A1859" i="5"/>
  <c r="A1858" i="5"/>
  <c r="A1857" i="5"/>
  <c r="A1856" i="5"/>
  <c r="A1855" i="5"/>
  <c r="A1854" i="5"/>
  <c r="A1853" i="5"/>
  <c r="A1852" i="5"/>
  <c r="A1851" i="5"/>
  <c r="A1850" i="5"/>
  <c r="A1849" i="5"/>
  <c r="A1848" i="5"/>
  <c r="A1847" i="5"/>
  <c r="A1846" i="5"/>
  <c r="A1845" i="5"/>
  <c r="A1844" i="5"/>
  <c r="A1843" i="5"/>
  <c r="A1842" i="5"/>
  <c r="A1841" i="5"/>
  <c r="A1840" i="5"/>
  <c r="A1839" i="5"/>
  <c r="A1838" i="5"/>
  <c r="A1837" i="5"/>
  <c r="A1836" i="5"/>
  <c r="A1835" i="5"/>
  <c r="A1834" i="5"/>
  <c r="A1833" i="5"/>
  <c r="A1832" i="5"/>
  <c r="A1831" i="5"/>
  <c r="A1830" i="5"/>
  <c r="A1829" i="5"/>
  <c r="A1828" i="5"/>
  <c r="A1827" i="5"/>
  <c r="A1826" i="5"/>
  <c r="A1825" i="5"/>
  <c r="A1824" i="5"/>
  <c r="A1823" i="5"/>
  <c r="A1822" i="5"/>
  <c r="A1821" i="5"/>
  <c r="A1820" i="5"/>
  <c r="A1819" i="5"/>
  <c r="A1818" i="5"/>
  <c r="A1817" i="5"/>
  <c r="A1816" i="5"/>
  <c r="A1815" i="5"/>
  <c r="A1814" i="5"/>
  <c r="A1813" i="5"/>
  <c r="A1812" i="5"/>
  <c r="A1811" i="5"/>
  <c r="A1810" i="5"/>
  <c r="A1809" i="5"/>
  <c r="A1808" i="5"/>
  <c r="A1807" i="5"/>
  <c r="A1806" i="5"/>
  <c r="A1805" i="5"/>
  <c r="A1804" i="5"/>
  <c r="A1803" i="5"/>
  <c r="A1802" i="5"/>
  <c r="A1801" i="5"/>
  <c r="A1800" i="5"/>
  <c r="A1799" i="5"/>
  <c r="A1798" i="5"/>
  <c r="A1797" i="5"/>
  <c r="A1796" i="5"/>
  <c r="A1795" i="5"/>
  <c r="A1794" i="5"/>
  <c r="A1793" i="5"/>
  <c r="A1792" i="5"/>
  <c r="A1791" i="5"/>
  <c r="A1790" i="5"/>
  <c r="A1789" i="5"/>
  <c r="A1788" i="5"/>
  <c r="A1787" i="5"/>
  <c r="A1786" i="5"/>
  <c r="A1785" i="5"/>
  <c r="A1784" i="5"/>
  <c r="A1783" i="5"/>
  <c r="A1782" i="5"/>
  <c r="A1781" i="5"/>
  <c r="A1780" i="5"/>
  <c r="A1779" i="5"/>
  <c r="A1778" i="5"/>
  <c r="A1777" i="5"/>
  <c r="A1776" i="5"/>
  <c r="A1775" i="5"/>
  <c r="A1774" i="5"/>
  <c r="A1773" i="5"/>
  <c r="A1772" i="5"/>
  <c r="A1771" i="5"/>
  <c r="A1770" i="5"/>
  <c r="A1769" i="5"/>
  <c r="A1768" i="5"/>
  <c r="A1767" i="5"/>
  <c r="A1766" i="5"/>
  <c r="A1765" i="5"/>
  <c r="A1764" i="5"/>
  <c r="A1763" i="5"/>
  <c r="A1762" i="5"/>
  <c r="A1761" i="5"/>
  <c r="A1760" i="5"/>
  <c r="A1759" i="5"/>
  <c r="A1758" i="5"/>
  <c r="A1757" i="5"/>
  <c r="A1756" i="5"/>
  <c r="A1755" i="5"/>
  <c r="A1754" i="5"/>
  <c r="A1753" i="5"/>
  <c r="A1752" i="5"/>
  <c r="A1751" i="5"/>
  <c r="A1750" i="5"/>
  <c r="A1749" i="5"/>
  <c r="A1748" i="5"/>
  <c r="A1747" i="5"/>
  <c r="A1746" i="5"/>
  <c r="A1745" i="5"/>
  <c r="A1744" i="5"/>
  <c r="A1743" i="5"/>
  <c r="A1742" i="5"/>
  <c r="A1741" i="5"/>
  <c r="A1740" i="5"/>
  <c r="A1739" i="5"/>
  <c r="A1738" i="5"/>
  <c r="A1737" i="5"/>
  <c r="A1736" i="5"/>
  <c r="A1735" i="5"/>
  <c r="A1734" i="5"/>
  <c r="A1733" i="5"/>
  <c r="A1732" i="5"/>
  <c r="A1731" i="5"/>
  <c r="A1730" i="5"/>
  <c r="A1729" i="5"/>
  <c r="A1728" i="5"/>
  <c r="A1727" i="5"/>
  <c r="A1726" i="5"/>
  <c r="A1725" i="5"/>
  <c r="A1724" i="5"/>
  <c r="A1723" i="5"/>
  <c r="A1722" i="5"/>
  <c r="A1721" i="5"/>
  <c r="A1720" i="5"/>
  <c r="A1719" i="5"/>
  <c r="A1718" i="5"/>
  <c r="A1717" i="5"/>
  <c r="A1716" i="5"/>
  <c r="A1715" i="5"/>
  <c r="A1714" i="5"/>
  <c r="A1713" i="5"/>
  <c r="A1712" i="5"/>
  <c r="A1711" i="5"/>
  <c r="A1710" i="5"/>
  <c r="A1709" i="5"/>
  <c r="A1708" i="5"/>
  <c r="A1707" i="5"/>
  <c r="A1706" i="5"/>
  <c r="A1705" i="5"/>
  <c r="A1704" i="5"/>
  <c r="A1703" i="5"/>
  <c r="A1702" i="5"/>
  <c r="A1701" i="5"/>
  <c r="A1700" i="5"/>
  <c r="A1699" i="5"/>
  <c r="A1698" i="5"/>
  <c r="A1697" i="5"/>
  <c r="A1696" i="5"/>
  <c r="A1695" i="5"/>
  <c r="A1694" i="5"/>
  <c r="A1693" i="5"/>
  <c r="A1692" i="5"/>
  <c r="A1691" i="5"/>
  <c r="A1690" i="5"/>
  <c r="A1689" i="5"/>
  <c r="A1688" i="5"/>
  <c r="A1687" i="5"/>
  <c r="A1686" i="5"/>
  <c r="A1685" i="5"/>
  <c r="A1684" i="5"/>
  <c r="A1683" i="5"/>
  <c r="A1682" i="5"/>
  <c r="A1681" i="5"/>
  <c r="A1680" i="5"/>
  <c r="A1679" i="5"/>
  <c r="A1678" i="5"/>
  <c r="A1677" i="5"/>
  <c r="A1676" i="5"/>
  <c r="A1675" i="5"/>
  <c r="A1674" i="5"/>
  <c r="A1673" i="5"/>
  <c r="A1672" i="5"/>
  <c r="A1671" i="5"/>
  <c r="A1670" i="5"/>
  <c r="A1669" i="5"/>
  <c r="A1668" i="5"/>
  <c r="A1667" i="5"/>
  <c r="A1666" i="5"/>
  <c r="A1665" i="5"/>
  <c r="A1664" i="5"/>
  <c r="A1662" i="5"/>
  <c r="A1661" i="5"/>
  <c r="A1660" i="5"/>
  <c r="A1659" i="5"/>
  <c r="A1658" i="5"/>
  <c r="A1657" i="5"/>
  <c r="A1656" i="5"/>
  <c r="A1655" i="5"/>
  <c r="A1654" i="5"/>
  <c r="A1653" i="5"/>
  <c r="A1652" i="5"/>
  <c r="A1651" i="5"/>
  <c r="A1650" i="5"/>
  <c r="A1649" i="5"/>
  <c r="A1648" i="5"/>
  <c r="A1647" i="5"/>
  <c r="A1646" i="5"/>
  <c r="A1645" i="5"/>
  <c r="A1644" i="5"/>
  <c r="A1643" i="5"/>
  <c r="A1642" i="5"/>
  <c r="A1641" i="5"/>
  <c r="A1640" i="5"/>
  <c r="A1639" i="5"/>
  <c r="A1638" i="5"/>
  <c r="A1636" i="5"/>
  <c r="A1635" i="5"/>
  <c r="A1634" i="5"/>
  <c r="A1633" i="5"/>
  <c r="A1632" i="5"/>
  <c r="A1631" i="5"/>
  <c r="A1630" i="5"/>
  <c r="A1629" i="5"/>
  <c r="A1628" i="5"/>
  <c r="A1627" i="5"/>
  <c r="A1626" i="5"/>
  <c r="A1625" i="5"/>
  <c r="A1624" i="5"/>
  <c r="A1623" i="5"/>
  <c r="A1622" i="5"/>
  <c r="A1621" i="5"/>
  <c r="A1620" i="5"/>
  <c r="A1619" i="5"/>
  <c r="A1618" i="5"/>
  <c r="A1617" i="5"/>
  <c r="A1616" i="5"/>
  <c r="A1615" i="5"/>
  <c r="A1614" i="5"/>
  <c r="A1613" i="5"/>
  <c r="A1612" i="5"/>
  <c r="A1611" i="5"/>
  <c r="A1610" i="5"/>
  <c r="A1609" i="5"/>
  <c r="A1608" i="5"/>
  <c r="A1607" i="5"/>
  <c r="A1606" i="5"/>
  <c r="A1605" i="5"/>
  <c r="A1604" i="5"/>
  <c r="A1603" i="5"/>
  <c r="A1602" i="5"/>
  <c r="A1601" i="5"/>
  <c r="A1600" i="5"/>
  <c r="A1599" i="5"/>
  <c r="A1598" i="5"/>
  <c r="A1597" i="5"/>
  <c r="A1596" i="5"/>
  <c r="A1595" i="5"/>
  <c r="A1594" i="5"/>
  <c r="A1593" i="5"/>
  <c r="A1592" i="5"/>
  <c r="A1591" i="5"/>
  <c r="A1590" i="5"/>
  <c r="A1589" i="5"/>
  <c r="A1588" i="5"/>
  <c r="A1587" i="5"/>
  <c r="A1586" i="5"/>
  <c r="A1585" i="5"/>
  <c r="A1584" i="5"/>
  <c r="A1583" i="5"/>
  <c r="A1582" i="5"/>
  <c r="A1581" i="5"/>
  <c r="A1580" i="5"/>
  <c r="A1579" i="5"/>
  <c r="A1578" i="5"/>
  <c r="A1577" i="5"/>
  <c r="A1576" i="5"/>
  <c r="A1575" i="5"/>
  <c r="A1574" i="5"/>
  <c r="A1573" i="5"/>
  <c r="A1572" i="5"/>
  <c r="A1571" i="5"/>
  <c r="A1570" i="5"/>
  <c r="A1569" i="5"/>
  <c r="A1568" i="5"/>
  <c r="A1567" i="5"/>
  <c r="A1566" i="5"/>
  <c r="A1565" i="5"/>
  <c r="A1564" i="5"/>
  <c r="A1563" i="5"/>
  <c r="A1562" i="5"/>
  <c r="A1561" i="5"/>
  <c r="A1560" i="5"/>
  <c r="A1559" i="5"/>
  <c r="A1558" i="5"/>
  <c r="A1557" i="5"/>
  <c r="A1556" i="5"/>
  <c r="A1555" i="5"/>
  <c r="A1554" i="5"/>
  <c r="A1553" i="5"/>
  <c r="A1552" i="5"/>
  <c r="A1550" i="5"/>
  <c r="A1549" i="5"/>
  <c r="A1548" i="5"/>
  <c r="A1547" i="5"/>
  <c r="A1546" i="5"/>
  <c r="A1545" i="5"/>
  <c r="A1544" i="5"/>
  <c r="A1543" i="5"/>
  <c r="A1542" i="5"/>
  <c r="A1541" i="5"/>
  <c r="A1540" i="5"/>
  <c r="A1539" i="5"/>
  <c r="A1538" i="5"/>
  <c r="A1537" i="5"/>
  <c r="A1536" i="5"/>
  <c r="A1535" i="5"/>
  <c r="A1534" i="5"/>
  <c r="A1533" i="5"/>
  <c r="A1532" i="5"/>
  <c r="A1531" i="5"/>
  <c r="A1530" i="5"/>
  <c r="A1529" i="5"/>
  <c r="A1528" i="5"/>
  <c r="A1527" i="5"/>
  <c r="A1526" i="5"/>
  <c r="A1525" i="5"/>
  <c r="A1524" i="5"/>
  <c r="A1523" i="5"/>
  <c r="A1522" i="5"/>
  <c r="A1521" i="5"/>
  <c r="A1520" i="5"/>
  <c r="A1519" i="5"/>
  <c r="A1518" i="5"/>
  <c r="A1517" i="5"/>
  <c r="A1516" i="5"/>
  <c r="A1515" i="5"/>
  <c r="A1514" i="5"/>
  <c r="A1513" i="5"/>
  <c r="A1512" i="5"/>
  <c r="A1511" i="5"/>
  <c r="A1510" i="5"/>
  <c r="A1509" i="5"/>
  <c r="A1508" i="5"/>
  <c r="A1507" i="5"/>
  <c r="A1506" i="5"/>
  <c r="A1505" i="5"/>
  <c r="A1504" i="5"/>
  <c r="A1503" i="5"/>
  <c r="A1502" i="5"/>
  <c r="A1501" i="5"/>
  <c r="A1500" i="5"/>
  <c r="A1499" i="5"/>
  <c r="A1498" i="5"/>
  <c r="A1497" i="5"/>
  <c r="A1496" i="5"/>
  <c r="A1495" i="5"/>
  <c r="A1494" i="5"/>
  <c r="A1493" i="5"/>
  <c r="A1492" i="5"/>
  <c r="A1491" i="5"/>
  <c r="A1489" i="5"/>
  <c r="A1488" i="5"/>
  <c r="A1487" i="5"/>
  <c r="A1486" i="5"/>
  <c r="A1485" i="5"/>
  <c r="A1484" i="5"/>
  <c r="A1483" i="5"/>
  <c r="A1482" i="5"/>
  <c r="A1481" i="5"/>
  <c r="A1480" i="5"/>
  <c r="A1479" i="5"/>
  <c r="A1478" i="5"/>
  <c r="A1477" i="5"/>
  <c r="A1476" i="5"/>
  <c r="A1475" i="5"/>
  <c r="A1474" i="5"/>
  <c r="A1473" i="5"/>
  <c r="A1472" i="5"/>
  <c r="A1471" i="5"/>
  <c r="A1470" i="5"/>
  <c r="A1469" i="5"/>
  <c r="A1468" i="5"/>
  <c r="A1467" i="5"/>
  <c r="A1466" i="5"/>
  <c r="A1465" i="5"/>
  <c r="A1464" i="5"/>
  <c r="A1463" i="5"/>
  <c r="A1462" i="5"/>
  <c r="A1461" i="5"/>
  <c r="A1460" i="5"/>
  <c r="A1459" i="5"/>
  <c r="A1458" i="5"/>
  <c r="A1457" i="5"/>
  <c r="A1456" i="5"/>
  <c r="A1455" i="5"/>
  <c r="A1454" i="5"/>
  <c r="A1453" i="5"/>
  <c r="A1452" i="5"/>
  <c r="A1451" i="5"/>
  <c r="A1450" i="5"/>
  <c r="A1449" i="5"/>
  <c r="A1448" i="5"/>
  <c r="A1447" i="5"/>
  <c r="A1446" i="5"/>
  <c r="A1445" i="5"/>
  <c r="A1444" i="5"/>
  <c r="A1443" i="5"/>
  <c r="A1442" i="5"/>
  <c r="A1441" i="5"/>
  <c r="A1440" i="5"/>
  <c r="A1439" i="5"/>
  <c r="A1438" i="5"/>
  <c r="A1437" i="5"/>
  <c r="A1436" i="5"/>
  <c r="A1435" i="5"/>
  <c r="A1434" i="5"/>
  <c r="A1433" i="5"/>
  <c r="A1432" i="5"/>
  <c r="A1431" i="5"/>
  <c r="A1430" i="5"/>
  <c r="A1429" i="5"/>
  <c r="A1428" i="5"/>
  <c r="A1427" i="5"/>
  <c r="A1426" i="5"/>
  <c r="A1425" i="5"/>
  <c r="A1424" i="5"/>
  <c r="A1423" i="5"/>
  <c r="A1422" i="5"/>
  <c r="A1421" i="5"/>
  <c r="A1420" i="5"/>
  <c r="A1419" i="5"/>
  <c r="A1418" i="5"/>
  <c r="A1417" i="5"/>
  <c r="A1416" i="5"/>
  <c r="A1415" i="5"/>
  <c r="A1414" i="5"/>
  <c r="A1413" i="5"/>
  <c r="A1412" i="5"/>
  <c r="A1411" i="5"/>
  <c r="A1410" i="5"/>
  <c r="A1409" i="5"/>
  <c r="A1408" i="5"/>
  <c r="A1407" i="5"/>
  <c r="A1406" i="5"/>
  <c r="A1405" i="5"/>
  <c r="A1404" i="5"/>
  <c r="A1403" i="5"/>
  <c r="A1402" i="5"/>
  <c r="A1401" i="5"/>
  <c r="A1400" i="5"/>
  <c r="A1399" i="5"/>
  <c r="A1398" i="5"/>
  <c r="A1397" i="5"/>
  <c r="A1396" i="5"/>
  <c r="A1395" i="5"/>
  <c r="A1394" i="5"/>
  <c r="A1393" i="5"/>
  <c r="A1391" i="5"/>
  <c r="A1390" i="5"/>
  <c r="A1389" i="5"/>
  <c r="A1388" i="5"/>
  <c r="A1387" i="5"/>
  <c r="A1386" i="5"/>
  <c r="A1385" i="5"/>
  <c r="A1384" i="5"/>
  <c r="A1383" i="5"/>
  <c r="A1382" i="5"/>
  <c r="A1381" i="5"/>
  <c r="A1380" i="5"/>
  <c r="A1379" i="5"/>
  <c r="A1378" i="5"/>
  <c r="A1377" i="5"/>
  <c r="A1376" i="5"/>
  <c r="A1375" i="5"/>
  <c r="A1374" i="5"/>
  <c r="A1373" i="5"/>
  <c r="A1372" i="5"/>
  <c r="A1371" i="5"/>
  <c r="A1370" i="5"/>
  <c r="A1369" i="5"/>
  <c r="A1368" i="5"/>
  <c r="A1367" i="5"/>
  <c r="A1366" i="5"/>
  <c r="A1365" i="5"/>
  <c r="A1364" i="5"/>
  <c r="A1363" i="5"/>
  <c r="A1362" i="5"/>
  <c r="A1361" i="5"/>
  <c r="A1360" i="5"/>
  <c r="A1359" i="5"/>
  <c r="A1358" i="5"/>
  <c r="A1357" i="5"/>
  <c r="A1356" i="5"/>
  <c r="A1355" i="5"/>
  <c r="A1354" i="5"/>
  <c r="A1353" i="5"/>
  <c r="A1352" i="5"/>
  <c r="A1351" i="5"/>
  <c r="A1350" i="5"/>
  <c r="A1349" i="5"/>
  <c r="A1348" i="5"/>
  <c r="A1347" i="5"/>
  <c r="A1346" i="5"/>
  <c r="A1345" i="5"/>
  <c r="A1344" i="5"/>
  <c r="A1343" i="5"/>
  <c r="A1342" i="5"/>
  <c r="A1341" i="5"/>
  <c r="A1340" i="5"/>
  <c r="A1339" i="5"/>
  <c r="A1338" i="5"/>
  <c r="A1337" i="5"/>
  <c r="A1336" i="5"/>
  <c r="A1335" i="5"/>
  <c r="A1334" i="5"/>
  <c r="A1333" i="5"/>
  <c r="A1332" i="5"/>
  <c r="A1331" i="5"/>
  <c r="A1330" i="5"/>
  <c r="A1329" i="5"/>
  <c r="A1328" i="5"/>
  <c r="A1327" i="5"/>
  <c r="A1326" i="5"/>
  <c r="A1325" i="5"/>
  <c r="A1324" i="5"/>
  <c r="A1323" i="5"/>
  <c r="A1322" i="5"/>
  <c r="A1321" i="5"/>
  <c r="A1320" i="5"/>
  <c r="A1319" i="5"/>
  <c r="A1318" i="5"/>
  <c r="A1317" i="5"/>
  <c r="A1316" i="5"/>
  <c r="A1315" i="5"/>
  <c r="A1314" i="5"/>
  <c r="A1313" i="5"/>
  <c r="A1312" i="5"/>
  <c r="A1311" i="5"/>
  <c r="A1310" i="5"/>
  <c r="A1309" i="5"/>
  <c r="A1308" i="5"/>
  <c r="A1307" i="5"/>
  <c r="A1306" i="5"/>
  <c r="A1305" i="5"/>
  <c r="A1304" i="5"/>
  <c r="A1303" i="5"/>
  <c r="A1302" i="5"/>
  <c r="A1301" i="5"/>
  <c r="A1300" i="5"/>
  <c r="A1299" i="5"/>
  <c r="A1298" i="5"/>
  <c r="A1297" i="5"/>
  <c r="A1296" i="5"/>
  <c r="A1295" i="5"/>
  <c r="A1294" i="5"/>
  <c r="A1293" i="5"/>
  <c r="A1292" i="5"/>
  <c r="A1291" i="5"/>
  <c r="A1290" i="5"/>
  <c r="A1289" i="5"/>
  <c r="A1288" i="5"/>
  <c r="A1287" i="5"/>
  <c r="A1286" i="5"/>
  <c r="A1285" i="5"/>
  <c r="A1284" i="5"/>
  <c r="A1283" i="5"/>
  <c r="A1282" i="5"/>
  <c r="A1281" i="5"/>
  <c r="A1280" i="5"/>
  <c r="A1279" i="5"/>
  <c r="A1278" i="5"/>
  <c r="A1277" i="5"/>
  <c r="A1276" i="5"/>
  <c r="A1275" i="5"/>
  <c r="A1274" i="5"/>
  <c r="A1273" i="5"/>
  <c r="A1272" i="5"/>
  <c r="A1271" i="5"/>
  <c r="A1270" i="5"/>
  <c r="A1268" i="5"/>
  <c r="A1267" i="5"/>
  <c r="A1266" i="5"/>
  <c r="A1265" i="5"/>
  <c r="A1264" i="5"/>
  <c r="A1263" i="5"/>
  <c r="A1262" i="5"/>
  <c r="A1261" i="5"/>
  <c r="A1260" i="5"/>
  <c r="A1259" i="5"/>
  <c r="A1258" i="5"/>
  <c r="A1257" i="5"/>
  <c r="A1256" i="5"/>
  <c r="A1255" i="5"/>
  <c r="A1254" i="5"/>
  <c r="A1253" i="5"/>
  <c r="A1252" i="5"/>
  <c r="A1251" i="5"/>
  <c r="A1250" i="5"/>
  <c r="A1249" i="5"/>
  <c r="A1248" i="5"/>
  <c r="A1247" i="5"/>
  <c r="A1246" i="5"/>
  <c r="A1245" i="5"/>
  <c r="A1244" i="5"/>
  <c r="A1243" i="5"/>
  <c r="A1242" i="5"/>
  <c r="A1241" i="5"/>
  <c r="A1240" i="5"/>
  <c r="A1239" i="5"/>
  <c r="A1238" i="5"/>
  <c r="A1237" i="5"/>
  <c r="A1236" i="5"/>
  <c r="A1235" i="5"/>
  <c r="A1234" i="5"/>
  <c r="A1233" i="5"/>
  <c r="A1231" i="5"/>
  <c r="A1230" i="5"/>
  <c r="A1229" i="5"/>
  <c r="A1228" i="5"/>
  <c r="A1227" i="5"/>
  <c r="A1226" i="5"/>
  <c r="A1225" i="5"/>
  <c r="A1224" i="5"/>
  <c r="A1223" i="5"/>
  <c r="A1222" i="5"/>
  <c r="A1221" i="5"/>
  <c r="A1220" i="5"/>
  <c r="A1219" i="5"/>
  <c r="A1218" i="5"/>
  <c r="A1217" i="5"/>
  <c r="A1216" i="5"/>
  <c r="A1215" i="5"/>
  <c r="A1214" i="5"/>
  <c r="A1213" i="5"/>
  <c r="A1212" i="5"/>
  <c r="A1211" i="5"/>
  <c r="A1210" i="5"/>
  <c r="A1209" i="5"/>
  <c r="A1208" i="5"/>
  <c r="A1207" i="5"/>
  <c r="A1206" i="5"/>
  <c r="A1205" i="5"/>
  <c r="A1204" i="5"/>
  <c r="A1203" i="5"/>
  <c r="A1202" i="5"/>
  <c r="A1201" i="5"/>
  <c r="A1200" i="5"/>
  <c r="A1199" i="5"/>
  <c r="A1198" i="5"/>
  <c r="A1197" i="5"/>
  <c r="A1196" i="5"/>
  <c r="A1195" i="5"/>
  <c r="A1194" i="5"/>
  <c r="A1193" i="5"/>
  <c r="A1192" i="5"/>
  <c r="A1191" i="5"/>
  <c r="A1190" i="5"/>
  <c r="A1189" i="5"/>
  <c r="A1188" i="5"/>
  <c r="A1187" i="5"/>
  <c r="A1186" i="5"/>
  <c r="A1185" i="5"/>
  <c r="A1184" i="5"/>
  <c r="A1183" i="5"/>
  <c r="A1182" i="5"/>
  <c r="A1181" i="5"/>
  <c r="A1180" i="5"/>
  <c r="A1179" i="5"/>
  <c r="A1178" i="5"/>
  <c r="A1177" i="5"/>
  <c r="A1176" i="5"/>
  <c r="A1175" i="5"/>
  <c r="A1174" i="5"/>
  <c r="A1173" i="5"/>
  <c r="A1172" i="5"/>
  <c r="A1171" i="5"/>
  <c r="A1170" i="5"/>
  <c r="A1169" i="5"/>
  <c r="A1168" i="5"/>
  <c r="A1167" i="5"/>
  <c r="A1166" i="5"/>
  <c r="A1165" i="5"/>
  <c r="A1164" i="5"/>
  <c r="A1163" i="5"/>
  <c r="A1162" i="5"/>
  <c r="A1161" i="5"/>
  <c r="A1160" i="5"/>
  <c r="A1159" i="5"/>
  <c r="A1158" i="5"/>
  <c r="A1157" i="5"/>
  <c r="A1156" i="5"/>
  <c r="A1155" i="5"/>
  <c r="A1154" i="5"/>
  <c r="A1153" i="5"/>
  <c r="A1152" i="5"/>
  <c r="A1151" i="5"/>
  <c r="A1150" i="5"/>
  <c r="A1149" i="5"/>
  <c r="A1148" i="5"/>
  <c r="A1147" i="5"/>
  <c r="A1146" i="5"/>
  <c r="A1145" i="5"/>
  <c r="A1144" i="5"/>
  <c r="A1143" i="5"/>
  <c r="A1142" i="5"/>
  <c r="A1141" i="5"/>
  <c r="A1140" i="5"/>
  <c r="A1139" i="5"/>
  <c r="A1138" i="5"/>
  <c r="A1137" i="5"/>
  <c r="A1136" i="5"/>
  <c r="A1135" i="5"/>
  <c r="A1134" i="5"/>
  <c r="A1133" i="5"/>
  <c r="A1132" i="5"/>
  <c r="A1131" i="5"/>
  <c r="A1130" i="5"/>
  <c r="A1129" i="5"/>
  <c r="A1128" i="5"/>
  <c r="A1127" i="5"/>
  <c r="A1124" i="5"/>
  <c r="A1123" i="5"/>
  <c r="A1122" i="5"/>
  <c r="A1121" i="5"/>
  <c r="A1120" i="5"/>
  <c r="A1119" i="5"/>
  <c r="A1118" i="5"/>
  <c r="A1117" i="5"/>
  <c r="A1116" i="5"/>
  <c r="A1115" i="5"/>
  <c r="A1114" i="5"/>
  <c r="A1113" i="5"/>
  <c r="A1112" i="5"/>
  <c r="A1111" i="5"/>
  <c r="A1110" i="5"/>
  <c r="A1109" i="5"/>
  <c r="A1108" i="5"/>
  <c r="A1107" i="5"/>
  <c r="A1106" i="5"/>
  <c r="A1105" i="5"/>
  <c r="A1104" i="5"/>
  <c r="A1103" i="5"/>
  <c r="A1102" i="5"/>
  <c r="A1101" i="5"/>
  <c r="A1100" i="5"/>
  <c r="A1099" i="5"/>
  <c r="A1098" i="5"/>
  <c r="A1097" i="5"/>
  <c r="A1096" i="5"/>
  <c r="A1095" i="5"/>
  <c r="A1094" i="5"/>
  <c r="A1093" i="5"/>
  <c r="A1092" i="5"/>
  <c r="A1091" i="5"/>
  <c r="A1090" i="5"/>
  <c r="A1089" i="5"/>
  <c r="A1088" i="5"/>
  <c r="A1087" i="5"/>
  <c r="A1086" i="5"/>
  <c r="A1085" i="5"/>
  <c r="A1084" i="5"/>
  <c r="A1083" i="5"/>
  <c r="A1082" i="5"/>
  <c r="A1081" i="5"/>
  <c r="A1080" i="5"/>
  <c r="A1079" i="5"/>
  <c r="A1078" i="5"/>
  <c r="A1077" i="5"/>
  <c r="A1076" i="5"/>
  <c r="A1075" i="5"/>
  <c r="A1074" i="5"/>
  <c r="A1073" i="5"/>
  <c r="A1072" i="5"/>
  <c r="A1071" i="5"/>
  <c r="A1070" i="5"/>
  <c r="A1069" i="5"/>
  <c r="A1068" i="5"/>
  <c r="A1067" i="5"/>
  <c r="A1066" i="5"/>
  <c r="A1065" i="5"/>
  <c r="A1064" i="5"/>
  <c r="A1063" i="5"/>
  <c r="A1062" i="5"/>
  <c r="A1061" i="5"/>
  <c r="A1060" i="5"/>
  <c r="A1059" i="5"/>
  <c r="A1058" i="5"/>
  <c r="A1057" i="5"/>
  <c r="A1056" i="5"/>
  <c r="A1055" i="5"/>
  <c r="A1054" i="5"/>
  <c r="A1053" i="5"/>
  <c r="A1052" i="5"/>
  <c r="A1051" i="5"/>
  <c r="A1050" i="5"/>
  <c r="A1049" i="5"/>
  <c r="A1048" i="5"/>
  <c r="A1047" i="5"/>
  <c r="A1046" i="5"/>
  <c r="A1045" i="5"/>
  <c r="A1044" i="5"/>
  <c r="A1043" i="5"/>
  <c r="A1042" i="5"/>
  <c r="A1041" i="5"/>
  <c r="A1040" i="5"/>
  <c r="A1039" i="5"/>
  <c r="A1038" i="5"/>
  <c r="A1037" i="5"/>
  <c r="A1036" i="5"/>
  <c r="A1035" i="5"/>
  <c r="A1034" i="5"/>
  <c r="A1033" i="5"/>
  <c r="A1032" i="5"/>
  <c r="A1031" i="5"/>
  <c r="A1030" i="5"/>
  <c r="A1029" i="5"/>
  <c r="A1028" i="5"/>
  <c r="A1027" i="5"/>
  <c r="A1026" i="5"/>
  <c r="A1025" i="5"/>
  <c r="A1024" i="5"/>
  <c r="A1023" i="5"/>
  <c r="A1022" i="5"/>
  <c r="A1021" i="5"/>
  <c r="A1020" i="5"/>
  <c r="A1019" i="5"/>
  <c r="A1018" i="5"/>
  <c r="A1017" i="5"/>
  <c r="A1016" i="5"/>
  <c r="A1015" i="5"/>
  <c r="A1014" i="5"/>
  <c r="A1013" i="5"/>
  <c r="A1012" i="5"/>
  <c r="A1011" i="5"/>
  <c r="A1010" i="5"/>
  <c r="A1009" i="5"/>
  <c r="A1008" i="5"/>
  <c r="A1007" i="5"/>
  <c r="A1006" i="5"/>
  <c r="A1005" i="5"/>
  <c r="A1004" i="5"/>
  <c r="A1003" i="5"/>
  <c r="A1002" i="5"/>
  <c r="A1001" i="5"/>
  <c r="A1000" i="5"/>
  <c r="A999" i="5"/>
  <c r="A998" i="5"/>
  <c r="A997" i="5"/>
  <c r="A996" i="5"/>
  <c r="A995" i="5"/>
  <c r="A993" i="5"/>
  <c r="A992" i="5"/>
  <c r="A991" i="5"/>
  <c r="A990" i="5"/>
  <c r="A989" i="5"/>
  <c r="A988" i="5"/>
  <c r="A987" i="5"/>
  <c r="A986" i="5"/>
  <c r="A985" i="5"/>
  <c r="A984" i="5"/>
  <c r="A983" i="5"/>
  <c r="A982" i="5"/>
  <c r="A981" i="5"/>
  <c r="A980" i="5"/>
  <c r="A979" i="5"/>
  <c r="A978" i="5"/>
  <c r="A977" i="5"/>
  <c r="A976" i="5"/>
  <c r="A975" i="5"/>
  <c r="A974" i="5"/>
  <c r="A973" i="5"/>
  <c r="A972" i="5"/>
  <c r="A971" i="5"/>
  <c r="A970" i="5"/>
  <c r="A969" i="5"/>
  <c r="A968" i="5"/>
  <c r="A967" i="5"/>
  <c r="A966" i="5"/>
  <c r="A965" i="5"/>
  <c r="A964" i="5"/>
  <c r="A963" i="5"/>
  <c r="A962" i="5"/>
  <c r="A961" i="5"/>
  <c r="A960" i="5"/>
  <c r="A959" i="5"/>
  <c r="A958" i="5"/>
  <c r="A957" i="5"/>
  <c r="A956" i="5"/>
  <c r="A955" i="5"/>
  <c r="A954" i="5"/>
  <c r="A953" i="5"/>
  <c r="A952" i="5"/>
  <c r="A951" i="5"/>
  <c r="A950" i="5"/>
  <c r="A949" i="5"/>
  <c r="A948" i="5"/>
  <c r="A947" i="5"/>
  <c r="A946" i="5"/>
  <c r="A945" i="5"/>
  <c r="A944" i="5"/>
  <c r="A943" i="5"/>
  <c r="A942" i="5"/>
  <c r="A941" i="5"/>
  <c r="A940" i="5"/>
  <c r="A939" i="5"/>
  <c r="A938" i="5"/>
  <c r="A937" i="5"/>
  <c r="A936" i="5"/>
  <c r="A935" i="5"/>
  <c r="A934" i="5"/>
  <c r="A933" i="5"/>
  <c r="A932" i="5"/>
  <c r="A931" i="5"/>
  <c r="A930" i="5"/>
  <c r="A929" i="5"/>
  <c r="A928" i="5"/>
  <c r="A927" i="5"/>
  <c r="A926" i="5"/>
  <c r="A925" i="5"/>
  <c r="A924" i="5"/>
  <c r="A923" i="5"/>
  <c r="A922" i="5"/>
  <c r="A921" i="5"/>
  <c r="A920" i="5"/>
  <c r="A919" i="5"/>
  <c r="A918" i="5"/>
  <c r="A917" i="5"/>
  <c r="A916" i="5"/>
  <c r="A915" i="5"/>
  <c r="A914" i="5"/>
  <c r="A913" i="5"/>
  <c r="A912" i="5"/>
  <c r="A911" i="5"/>
  <c r="A910" i="5"/>
  <c r="A909" i="5"/>
  <c r="A908" i="5"/>
  <c r="A907" i="5"/>
  <c r="A906" i="5"/>
  <c r="A905" i="5"/>
  <c r="A904" i="5"/>
  <c r="A903" i="5"/>
  <c r="A902" i="5"/>
  <c r="A901" i="5"/>
  <c r="A900" i="5"/>
  <c r="A899" i="5"/>
  <c r="A898" i="5"/>
  <c r="A897" i="5"/>
  <c r="A896" i="5"/>
  <c r="A895" i="5"/>
  <c r="A894" i="5"/>
  <c r="A893" i="5"/>
  <c r="A892" i="5"/>
  <c r="A891" i="5"/>
  <c r="A890" i="5"/>
  <c r="A889" i="5"/>
  <c r="A888" i="5"/>
  <c r="A887" i="5"/>
  <c r="A886" i="5"/>
  <c r="A885" i="5"/>
  <c r="A884" i="5"/>
  <c r="A883" i="5"/>
  <c r="A882" i="5"/>
  <c r="A881" i="5"/>
  <c r="A880" i="5"/>
  <c r="A879" i="5"/>
  <c r="A878" i="5"/>
  <c r="A877" i="5"/>
  <c r="A876" i="5"/>
  <c r="A875" i="5"/>
  <c r="A874" i="5"/>
  <c r="A873" i="5"/>
  <c r="A872" i="5"/>
  <c r="A871" i="5"/>
  <c r="A870" i="5"/>
  <c r="A869" i="5"/>
  <c r="A868" i="5"/>
  <c r="A867" i="5"/>
  <c r="A866" i="5"/>
  <c r="A865" i="5"/>
  <c r="A864" i="5"/>
  <c r="A863" i="5"/>
  <c r="A862" i="5"/>
  <c r="A861" i="5"/>
  <c r="A860" i="5"/>
  <c r="A859" i="5"/>
  <c r="A858" i="5"/>
  <c r="A857" i="5"/>
  <c r="A856" i="5"/>
  <c r="A855" i="5"/>
  <c r="A854" i="5"/>
  <c r="A853" i="5"/>
  <c r="A852" i="5"/>
  <c r="A851" i="5"/>
  <c r="A850" i="5"/>
  <c r="A849" i="5"/>
  <c r="A848" i="5"/>
  <c r="A847" i="5"/>
  <c r="A846" i="5"/>
  <c r="A845" i="5"/>
  <c r="A844" i="5"/>
  <c r="A843" i="5"/>
  <c r="A842" i="5"/>
  <c r="A841" i="5"/>
  <c r="A840" i="5"/>
  <c r="A839" i="5"/>
  <c r="A838" i="5"/>
  <c r="A837" i="5"/>
  <c r="A836" i="5"/>
  <c r="A835" i="5"/>
  <c r="A834" i="5"/>
  <c r="A833" i="5"/>
  <c r="A832" i="5"/>
  <c r="A831" i="5"/>
  <c r="A830" i="5"/>
  <c r="A829" i="5"/>
  <c r="A828" i="5"/>
  <c r="A827" i="5"/>
  <c r="A826" i="5"/>
  <c r="A825" i="5"/>
  <c r="A824" i="5"/>
  <c r="A823" i="5"/>
  <c r="A822" i="5"/>
  <c r="A821" i="5"/>
  <c r="A820" i="5"/>
  <c r="A819" i="5"/>
  <c r="A818" i="5"/>
  <c r="A817" i="5"/>
  <c r="A816" i="5"/>
  <c r="A815" i="5"/>
  <c r="A814" i="5"/>
  <c r="A813" i="5"/>
  <c r="A812" i="5"/>
  <c r="A811" i="5"/>
  <c r="A810" i="5"/>
  <c r="A809" i="5"/>
  <c r="A808" i="5"/>
  <c r="A807" i="5"/>
  <c r="A806" i="5"/>
  <c r="A805" i="5"/>
  <c r="A804" i="5"/>
  <c r="A803" i="5"/>
  <c r="A802" i="5"/>
  <c r="A801" i="5"/>
  <c r="A800" i="5"/>
  <c r="A799" i="5"/>
  <c r="A798" i="5"/>
  <c r="A797" i="5"/>
  <c r="A796" i="5"/>
  <c r="A795" i="5"/>
  <c r="A794" i="5"/>
  <c r="A793" i="5"/>
  <c r="A792" i="5"/>
  <c r="A791" i="5"/>
  <c r="A790" i="5"/>
  <c r="A789" i="5"/>
  <c r="A788" i="5"/>
  <c r="A787" i="5"/>
  <c r="A786" i="5"/>
  <c r="A785" i="5"/>
  <c r="A784" i="5"/>
  <c r="A783" i="5"/>
  <c r="A782" i="5"/>
  <c r="A781" i="5"/>
  <c r="A780" i="5"/>
  <c r="A779" i="5"/>
  <c r="A778" i="5"/>
  <c r="A777" i="5"/>
  <c r="A776" i="5"/>
  <c r="A775" i="5"/>
  <c r="A774" i="5"/>
  <c r="A773" i="5"/>
  <c r="A771" i="5"/>
  <c r="A770" i="5"/>
  <c r="A769" i="5"/>
  <c r="A768" i="5"/>
  <c r="A767" i="5"/>
  <c r="A766" i="5"/>
  <c r="A765" i="5"/>
  <c r="A764" i="5"/>
  <c r="A763" i="5"/>
  <c r="A762" i="5"/>
  <c r="A761" i="5"/>
  <c r="A759" i="5"/>
  <c r="A758" i="5"/>
  <c r="A757" i="5"/>
  <c r="A756" i="5"/>
  <c r="A755" i="5"/>
  <c r="A754" i="5"/>
  <c r="A753" i="5"/>
  <c r="A751" i="5"/>
  <c r="A750" i="5"/>
  <c r="A749" i="5"/>
  <c r="A748" i="5"/>
  <c r="A747" i="5"/>
  <c r="A746" i="5"/>
  <c r="A745" i="5"/>
  <c r="A744" i="5"/>
  <c r="A743" i="5"/>
  <c r="A742" i="5"/>
  <c r="A741" i="5"/>
  <c r="A740" i="5"/>
  <c r="A738" i="5"/>
  <c r="A737" i="5"/>
  <c r="A736" i="5"/>
  <c r="A735" i="5"/>
  <c r="A734" i="5"/>
  <c r="A733" i="5"/>
  <c r="A732" i="5"/>
  <c r="A731" i="5"/>
  <c r="A730" i="5"/>
  <c r="A729" i="5"/>
  <c r="A728" i="5"/>
  <c r="A726" i="5"/>
  <c r="A725" i="5"/>
  <c r="A724" i="5"/>
  <c r="A723" i="5"/>
  <c r="A722" i="5"/>
  <c r="A721" i="5"/>
  <c r="A720" i="5"/>
  <c r="A718" i="5"/>
  <c r="A717" i="5"/>
  <c r="A716" i="5"/>
  <c r="A715" i="5"/>
  <c r="A714" i="5"/>
  <c r="A713" i="5"/>
  <c r="A712" i="5"/>
  <c r="A711" i="5"/>
  <c r="A709" i="5"/>
  <c r="A708" i="5"/>
  <c r="A707" i="5"/>
  <c r="A706" i="5"/>
  <c r="A705" i="5"/>
  <c r="A704" i="5"/>
  <c r="A703" i="5"/>
  <c r="A702" i="5"/>
  <c r="A701" i="5"/>
  <c r="A700" i="5"/>
  <c r="A699" i="5"/>
  <c r="A696" i="5"/>
  <c r="A695" i="5"/>
  <c r="A694" i="5"/>
  <c r="A693" i="5"/>
  <c r="A692" i="5"/>
  <c r="A691" i="5"/>
  <c r="A690" i="5"/>
  <c r="A689" i="5"/>
  <c r="A688" i="5"/>
  <c r="A687" i="5"/>
  <c r="A686" i="5"/>
  <c r="A685" i="5"/>
  <c r="A684" i="5"/>
  <c r="A683" i="5"/>
  <c r="A682" i="5"/>
  <c r="A681" i="5"/>
  <c r="A680" i="5"/>
  <c r="A679" i="5"/>
  <c r="A678" i="5"/>
  <c r="A677" i="5"/>
  <c r="A676" i="5"/>
  <c r="A675" i="5"/>
  <c r="A674" i="5"/>
  <c r="A673" i="5"/>
  <c r="A672" i="5"/>
  <c r="A671" i="5"/>
  <c r="A670" i="5"/>
  <c r="A669" i="5"/>
  <c r="A668" i="5"/>
  <c r="A667" i="5"/>
  <c r="A666" i="5"/>
  <c r="A665" i="5"/>
  <c r="A664" i="5"/>
  <c r="A663" i="5"/>
  <c r="A662" i="5"/>
  <c r="A661" i="5"/>
  <c r="A660" i="5"/>
  <c r="A659" i="5"/>
  <c r="A658" i="5"/>
  <c r="A657" i="5"/>
  <c r="A656" i="5"/>
  <c r="A655" i="5"/>
  <c r="A654" i="5"/>
  <c r="A653" i="5"/>
  <c r="A652" i="5"/>
  <c r="A651" i="5"/>
  <c r="A650" i="5"/>
  <c r="A649" i="5"/>
  <c r="A648" i="5"/>
  <c r="A647" i="5"/>
  <c r="A646" i="5"/>
  <c r="A645" i="5"/>
  <c r="A644" i="5"/>
  <c r="A643" i="5"/>
  <c r="A642" i="5"/>
  <c r="A641" i="5"/>
  <c r="A640" i="5"/>
  <c r="A639" i="5"/>
  <c r="A638" i="5"/>
  <c r="A637" i="5"/>
  <c r="A636" i="5"/>
  <c r="A635" i="5"/>
  <c r="A634" i="5"/>
  <c r="A633" i="5"/>
  <c r="A632" i="5"/>
  <c r="A631" i="5"/>
  <c r="A630" i="5"/>
  <c r="A629" i="5"/>
  <c r="A628" i="5"/>
  <c r="A627" i="5"/>
  <c r="A626" i="5"/>
  <c r="A625" i="5"/>
  <c r="A624" i="5"/>
  <c r="A623" i="5"/>
  <c r="A622" i="5"/>
  <c r="A621" i="5"/>
  <c r="A620" i="5"/>
  <c r="A619" i="5"/>
  <c r="A618" i="5"/>
  <c r="A617" i="5"/>
  <c r="A616" i="5"/>
  <c r="A615" i="5"/>
  <c r="A614" i="5"/>
  <c r="A613" i="5"/>
  <c r="A612" i="5"/>
  <c r="A611" i="5"/>
  <c r="A610" i="5"/>
  <c r="A609" i="5"/>
  <c r="A608" i="5"/>
  <c r="A607" i="5"/>
  <c r="A606" i="5"/>
  <c r="A605" i="5"/>
  <c r="A604" i="5"/>
  <c r="A603" i="5"/>
  <c r="A602" i="5"/>
  <c r="A601" i="5"/>
  <c r="A600" i="5"/>
  <c r="A599" i="5"/>
  <c r="A598" i="5"/>
  <c r="A597" i="5"/>
  <c r="A596" i="5"/>
  <c r="A595" i="5"/>
  <c r="A594" i="5"/>
  <c r="A593" i="5"/>
  <c r="A592" i="5"/>
  <c r="A591" i="5"/>
  <c r="A590" i="5"/>
  <c r="A589" i="5"/>
  <c r="A588" i="5"/>
  <c r="A587" i="5"/>
  <c r="A586" i="5"/>
  <c r="A585" i="5"/>
  <c r="A584" i="5"/>
  <c r="A583" i="5"/>
  <c r="A582" i="5"/>
  <c r="A581" i="5"/>
  <c r="A580" i="5"/>
  <c r="A579" i="5"/>
  <c r="A578" i="5"/>
  <c r="A577" i="5"/>
  <c r="A576" i="5"/>
  <c r="A575" i="5"/>
  <c r="A574" i="5"/>
  <c r="A573" i="5"/>
  <c r="A572" i="5"/>
  <c r="A571" i="5"/>
  <c r="A570" i="5"/>
  <c r="A569" i="5"/>
  <c r="A568" i="5"/>
  <c r="A567" i="5"/>
  <c r="A566" i="5"/>
  <c r="A565" i="5"/>
  <c r="A564" i="5"/>
  <c r="A563" i="5"/>
  <c r="A562" i="5"/>
  <c r="A561" i="5"/>
  <c r="A560" i="5"/>
  <c r="A559" i="5"/>
  <c r="A558" i="5"/>
  <c r="A557" i="5"/>
  <c r="A556" i="5"/>
  <c r="A555" i="5"/>
  <c r="A554" i="5"/>
  <c r="A553" i="5"/>
  <c r="A552" i="5"/>
  <c r="A551" i="5"/>
  <c r="A550" i="5"/>
  <c r="A549" i="5"/>
  <c r="A548" i="5"/>
  <c r="A547" i="5"/>
  <c r="A546" i="5"/>
  <c r="A545" i="5"/>
  <c r="A544" i="5"/>
  <c r="A543" i="5"/>
  <c r="A542" i="5"/>
  <c r="A541" i="5"/>
  <c r="A540" i="5"/>
  <c r="A539" i="5"/>
  <c r="A538" i="5"/>
  <c r="A537" i="5"/>
  <c r="A535" i="5"/>
  <c r="A534" i="5"/>
  <c r="A533" i="5"/>
  <c r="A532" i="5"/>
  <c r="A531" i="5"/>
  <c r="A530" i="5"/>
  <c r="A529" i="5"/>
  <c r="A528" i="5"/>
  <c r="A527" i="5"/>
  <c r="A526" i="5"/>
  <c r="A525" i="5"/>
  <c r="A524" i="5"/>
  <c r="A523" i="5"/>
  <c r="A522" i="5"/>
  <c r="A521" i="5"/>
  <c r="A520" i="5"/>
  <c r="A519" i="5"/>
  <c r="A518" i="5"/>
  <c r="A517" i="5"/>
  <c r="A516" i="5"/>
  <c r="A515" i="5"/>
  <c r="A514" i="5"/>
  <c r="A513" i="5"/>
  <c r="A512" i="5"/>
  <c r="A511" i="5"/>
  <c r="A510" i="5"/>
  <c r="A509" i="5"/>
  <c r="A508" i="5"/>
  <c r="A507" i="5"/>
  <c r="A506" i="5"/>
  <c r="A505" i="5"/>
  <c r="A504" i="5"/>
  <c r="A503" i="5"/>
  <c r="A502" i="5"/>
  <c r="A501" i="5"/>
  <c r="A500" i="5"/>
  <c r="A499" i="5"/>
  <c r="A498" i="5"/>
  <c r="A497" i="5"/>
  <c r="A496" i="5"/>
  <c r="A495" i="5"/>
  <c r="A494" i="5"/>
  <c r="A493" i="5"/>
  <c r="A492" i="5"/>
  <c r="A491" i="5"/>
  <c r="A490" i="5"/>
  <c r="A489" i="5"/>
  <c r="A488" i="5"/>
  <c r="A487" i="5"/>
  <c r="A486" i="5"/>
  <c r="A485" i="5"/>
  <c r="A484" i="5"/>
  <c r="A483" i="5"/>
  <c r="A482" i="5"/>
  <c r="A481" i="5"/>
  <c r="A480" i="5"/>
  <c r="A479" i="5"/>
  <c r="A478" i="5"/>
  <c r="A477" i="5"/>
  <c r="A476" i="5"/>
  <c r="A475" i="5"/>
  <c r="A474" i="5"/>
  <c r="A473" i="5"/>
  <c r="A472" i="5"/>
  <c r="A471" i="5"/>
  <c r="A470" i="5"/>
  <c r="A469" i="5"/>
  <c r="A468" i="5"/>
  <c r="A467" i="5"/>
  <c r="A466" i="5"/>
  <c r="A465" i="5"/>
  <c r="A464" i="5"/>
  <c r="A463" i="5"/>
  <c r="A462" i="5"/>
  <c r="A461" i="5"/>
  <c r="A460" i="5"/>
  <c r="A459" i="5"/>
  <c r="A458" i="5"/>
  <c r="A457" i="5"/>
  <c r="A456" i="5"/>
  <c r="A455" i="5"/>
  <c r="A454" i="5"/>
  <c r="A453" i="5"/>
  <c r="A452" i="5"/>
  <c r="A450" i="5"/>
  <c r="A449" i="5"/>
  <c r="A448" i="5"/>
  <c r="A447" i="5"/>
  <c r="A446" i="5"/>
  <c r="A445" i="5"/>
  <c r="A444" i="5"/>
  <c r="A443" i="5"/>
  <c r="A442" i="5"/>
  <c r="A441" i="5"/>
  <c r="A440" i="5"/>
  <c r="A439" i="5"/>
  <c r="A438" i="5"/>
  <c r="A437" i="5"/>
  <c r="A436" i="5"/>
  <c r="A435" i="5"/>
  <c r="A434" i="5"/>
  <c r="A433" i="5"/>
  <c r="A432" i="5"/>
  <c r="A431" i="5"/>
  <c r="A430" i="5"/>
  <c r="A429" i="5"/>
  <c r="A428" i="5"/>
  <c r="A427" i="5"/>
  <c r="A426" i="5"/>
  <c r="A425" i="5"/>
  <c r="A424" i="5"/>
  <c r="A423" i="5"/>
  <c r="A422" i="5"/>
  <c r="A421" i="5"/>
  <c r="A420" i="5"/>
  <c r="A419" i="5"/>
  <c r="A418" i="5"/>
  <c r="A417" i="5"/>
  <c r="A416" i="5"/>
  <c r="A415" i="5"/>
  <c r="A414" i="5"/>
  <c r="A413" i="5"/>
  <c r="A412" i="5"/>
  <c r="A411" i="5"/>
  <c r="A410" i="5"/>
  <c r="A409"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79" i="5"/>
  <c r="A78" i="5"/>
  <c r="A77" i="5"/>
  <c r="A76" i="5"/>
  <c r="A75" i="5"/>
  <c r="A74" i="5"/>
  <c r="A73" i="5"/>
  <c r="A72" i="5"/>
  <c r="A71" i="5"/>
  <c r="A70" i="5"/>
  <c r="A69" i="5"/>
  <c r="A68" i="5"/>
  <c r="A67" i="5"/>
  <c r="A66" i="5"/>
  <c r="A65" i="5"/>
  <c r="A64" i="5"/>
  <c r="A63" i="5"/>
  <c r="A62" i="5"/>
  <c r="A61" i="5"/>
  <c r="A60" i="5"/>
  <c r="A59" i="5"/>
  <c r="A58" i="5"/>
  <c r="A57" i="5"/>
  <c r="A56" i="5"/>
  <c r="A55" i="5"/>
  <c r="A54"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H1363" i="5"/>
  <c r="A1154" i="6" l="1"/>
  <c r="A1146" i="6"/>
  <c r="A1132" i="6"/>
  <c r="A1116" i="6"/>
  <c r="A1103" i="6"/>
  <c r="A1081" i="6"/>
  <c r="A1060" i="6"/>
  <c r="H42" i="6"/>
  <c r="H1125" i="5" l="1"/>
  <c r="H1127" i="5" s="1"/>
  <c r="A90" i="5"/>
  <c r="A89" i="5"/>
  <c r="A88" i="5"/>
  <c r="A87" i="5"/>
  <c r="A1189" i="6"/>
  <c r="A1188" i="6"/>
  <c r="A1187" i="6"/>
  <c r="A1186" i="6"/>
  <c r="A1185" i="6"/>
  <c r="A1184" i="6"/>
  <c r="A1183" i="6"/>
  <c r="A1182" i="6"/>
  <c r="A1181" i="6"/>
  <c r="A1180" i="6"/>
  <c r="A1179" i="6"/>
  <c r="A1178" i="6"/>
  <c r="A1177" i="6"/>
  <c r="A1176" i="6"/>
  <c r="A1175" i="6"/>
  <c r="A1174" i="6"/>
  <c r="A1173" i="6"/>
  <c r="A1172" i="6"/>
  <c r="A1171" i="6"/>
  <c r="A1170" i="6"/>
  <c r="A1169" i="6"/>
  <c r="A1168" i="6"/>
  <c r="A1167" i="6"/>
  <c r="A1166" i="6"/>
  <c r="A1165" i="6"/>
  <c r="A1164" i="6"/>
  <c r="A1163" i="6"/>
  <c r="A1162" i="6"/>
  <c r="A1161" i="6"/>
  <c r="A1160" i="6"/>
  <c r="A1159" i="6"/>
  <c r="H1158" i="6"/>
  <c r="A854" i="6"/>
  <c r="A853" i="6"/>
  <c r="A852" i="6"/>
  <c r="A851" i="6"/>
  <c r="A850" i="6"/>
  <c r="H849" i="6"/>
  <c r="J241" i="6" l="1"/>
  <c r="H862" i="6" l="1"/>
  <c r="H863" i="6"/>
  <c r="H7" i="6" l="1"/>
  <c r="H774" i="6"/>
  <c r="H1488" i="6" l="1"/>
  <c r="H1484" i="6"/>
  <c r="H1480" i="6"/>
  <c r="H1469" i="6"/>
  <c r="H1456" i="6"/>
  <c r="H1443" i="6"/>
  <c r="H1431" i="6"/>
  <c r="H1341" i="6"/>
  <c r="H1334" i="6"/>
  <c r="H1329" i="6"/>
  <c r="H1323" i="6"/>
  <c r="H1318" i="6"/>
  <c r="H1314" i="6"/>
  <c r="H1309" i="6"/>
  <c r="H1304" i="6"/>
  <c r="H1300" i="6"/>
  <c r="H1292" i="6"/>
  <c r="H1288" i="6"/>
  <c r="H1284" i="6"/>
  <c r="H1280" i="6"/>
  <c r="H1276" i="6"/>
  <c r="H1272" i="6"/>
  <c r="H1268" i="6"/>
  <c r="H1264" i="6"/>
  <c r="H1260" i="6"/>
  <c r="H1256" i="6"/>
  <c r="H1252" i="6"/>
  <c r="H1243" i="6"/>
  <c r="H1235" i="6"/>
  <c r="H1231" i="6"/>
  <c r="H1221" i="6"/>
  <c r="H1215" i="6"/>
  <c r="H1208" i="6"/>
  <c r="H1202" i="6"/>
  <c r="H1197" i="6"/>
  <c r="H1193" i="6"/>
  <c r="H1150" i="6"/>
  <c r="H1136" i="6"/>
  <c r="H1120" i="6"/>
  <c r="H1107" i="6"/>
  <c r="H1091" i="6"/>
  <c r="H1085" i="6"/>
  <c r="H1064" i="6"/>
  <c r="H1051" i="6"/>
  <c r="H1045" i="6"/>
  <c r="H1039" i="6"/>
  <c r="H1032" i="6"/>
  <c r="H1024" i="6"/>
  <c r="H1020" i="6"/>
  <c r="H1015" i="6"/>
  <c r="H1010" i="6"/>
  <c r="H1006" i="6"/>
  <c r="H1002" i="6"/>
  <c r="H997" i="6"/>
  <c r="H993" i="6"/>
  <c r="H988" i="6"/>
  <c r="H984" i="6"/>
  <c r="H979" i="6"/>
  <c r="H972" i="6"/>
  <c r="H968" i="6"/>
  <c r="H959" i="6"/>
  <c r="H950" i="6"/>
  <c r="H945" i="6"/>
  <c r="H937" i="6"/>
  <c r="H930" i="6"/>
  <c r="H923" i="6"/>
  <c r="H911" i="6"/>
  <c r="H904" i="6"/>
  <c r="H898" i="6"/>
  <c r="H889" i="6"/>
  <c r="H883" i="6"/>
  <c r="H878" i="6"/>
  <c r="H873" i="6"/>
  <c r="H868" i="6"/>
  <c r="H858" i="6"/>
  <c r="H845" i="6"/>
  <c r="H836" i="6"/>
  <c r="H827" i="6"/>
  <c r="H824" i="6"/>
  <c r="H823" i="6"/>
  <c r="H822" i="6"/>
  <c r="H821" i="6"/>
  <c r="H820" i="6"/>
  <c r="H819" i="6"/>
  <c r="H818" i="6"/>
  <c r="H817" i="6"/>
  <c r="H816" i="6"/>
  <c r="H815" i="6"/>
  <c r="H814" i="6"/>
  <c r="H812" i="6"/>
  <c r="H811" i="6"/>
  <c r="H810" i="6"/>
  <c r="H809" i="6"/>
  <c r="H808" i="6"/>
  <c r="H807" i="6"/>
  <c r="H806" i="6"/>
  <c r="H805" i="6"/>
  <c r="H804" i="6"/>
  <c r="H803" i="6"/>
  <c r="H802" i="6"/>
  <c r="H801" i="6"/>
  <c r="H800" i="6"/>
  <c r="H799" i="6"/>
  <c r="H798" i="6"/>
  <c r="H797" i="6"/>
  <c r="H796" i="6"/>
  <c r="H795" i="6"/>
  <c r="H794" i="6"/>
  <c r="H793" i="6"/>
  <c r="H792" i="6"/>
  <c r="H791" i="6"/>
  <c r="H790" i="6"/>
  <c r="H789" i="6"/>
  <c r="H788" i="6"/>
  <c r="H787" i="6"/>
  <c r="H786" i="6"/>
  <c r="H785" i="6"/>
  <c r="H784" i="6"/>
  <c r="H783" i="6"/>
  <c r="H782" i="6"/>
  <c r="H781" i="6"/>
  <c r="H780" i="6"/>
  <c r="H779" i="6"/>
  <c r="H778" i="6"/>
  <c r="H777" i="6"/>
  <c r="H776" i="6"/>
  <c r="H775" i="6"/>
  <c r="H766" i="6"/>
  <c r="H758" i="6"/>
  <c r="H754" i="6"/>
  <c r="H749" i="6"/>
  <c r="H745" i="6"/>
  <c r="H741" i="6"/>
  <c r="H737" i="6"/>
  <c r="H733" i="6"/>
  <c r="H729" i="6"/>
  <c r="H725" i="6"/>
  <c r="H721" i="6"/>
  <c r="H717" i="6"/>
  <c r="H713" i="6"/>
  <c r="H709" i="6"/>
  <c r="H705" i="6"/>
  <c r="H701" i="6"/>
  <c r="H697" i="6"/>
  <c r="H693" i="6"/>
  <c r="H685" i="6"/>
  <c r="H677" i="6"/>
  <c r="H673" i="6"/>
  <c r="H664" i="6"/>
  <c r="H660" i="6"/>
  <c r="H656" i="6"/>
  <c r="H652" i="6"/>
  <c r="H648" i="6"/>
  <c r="H644" i="6"/>
  <c r="H640" i="6"/>
  <c r="H636" i="6"/>
  <c r="H632" i="6"/>
  <c r="H628" i="6"/>
  <c r="H624" i="6"/>
  <c r="H620" i="6"/>
  <c r="H616" i="6"/>
  <c r="H605" i="6"/>
  <c r="H601" i="6"/>
  <c r="H597" i="6"/>
  <c r="H592" i="6"/>
  <c r="H588" i="6"/>
  <c r="H584" i="6"/>
  <c r="H580" i="6"/>
  <c r="H576" i="6"/>
  <c r="H572" i="6"/>
  <c r="H568" i="6"/>
  <c r="H564" i="6"/>
  <c r="H561" i="6"/>
  <c r="H560" i="6"/>
  <c r="H559" i="6"/>
  <c r="H558" i="6"/>
  <c r="H557" i="6"/>
  <c r="H555" i="6"/>
  <c r="H548" i="6"/>
  <c r="H544" i="6"/>
  <c r="H536" i="6"/>
  <c r="H524" i="6"/>
  <c r="H518" i="6"/>
  <c r="H507" i="6"/>
  <c r="H500" i="6"/>
  <c r="H492" i="6"/>
  <c r="H485" i="6"/>
  <c r="H478" i="6"/>
  <c r="H471" i="6"/>
  <c r="H464" i="6"/>
  <c r="H457" i="6"/>
  <c r="H450" i="6"/>
  <c r="H439" i="6"/>
  <c r="H432" i="6"/>
  <c r="H426" i="6"/>
  <c r="H421" i="6"/>
  <c r="H417" i="6"/>
  <c r="H412" i="6"/>
  <c r="H408" i="6"/>
  <c r="H403" i="6"/>
  <c r="H399" i="6"/>
  <c r="H394" i="6"/>
  <c r="H389" i="6"/>
  <c r="H385" i="6"/>
  <c r="H381" i="6"/>
  <c r="H377" i="6"/>
  <c r="H372" i="6"/>
  <c r="H365" i="6"/>
  <c r="H357" i="6"/>
  <c r="H348" i="6"/>
  <c r="H342" i="6"/>
  <c r="H336" i="6"/>
  <c r="H327" i="6"/>
  <c r="H318" i="6"/>
  <c r="H308" i="6"/>
  <c r="H302" i="6"/>
  <c r="H296" i="6"/>
  <c r="H285" i="6"/>
  <c r="H274" i="6"/>
  <c r="H262" i="6"/>
  <c r="H256" i="6"/>
  <c r="H249" i="6"/>
  <c r="H241" i="6"/>
  <c r="H235" i="6"/>
  <c r="H229" i="6"/>
  <c r="H224" i="6"/>
  <c r="H220" i="6"/>
  <c r="H215" i="6"/>
  <c r="H209" i="6"/>
  <c r="H199" i="6"/>
  <c r="H193" i="6"/>
  <c r="H187" i="6"/>
  <c r="H181" i="6"/>
  <c r="H177" i="6"/>
  <c r="H171" i="6"/>
  <c r="H165" i="6"/>
  <c r="H161" i="6"/>
  <c r="H157" i="6"/>
  <c r="H153" i="6"/>
  <c r="H149" i="6"/>
  <c r="H142" i="6"/>
  <c r="H137" i="6"/>
  <c r="H132" i="6"/>
  <c r="H123" i="6"/>
  <c r="H114" i="6"/>
  <c r="H103" i="6"/>
  <c r="H96" i="6"/>
  <c r="H89" i="6"/>
  <c r="H83" i="6"/>
  <c r="H76" i="6"/>
  <c r="H70" i="6"/>
  <c r="H64" i="6"/>
  <c r="H58" i="6"/>
  <c r="H52" i="6"/>
  <c r="H46" i="6"/>
  <c r="H38" i="6"/>
  <c r="H31" i="6"/>
  <c r="H27" i="6"/>
  <c r="H21" i="6"/>
  <c r="H17" i="6"/>
  <c r="H6" i="6"/>
  <c r="H5" i="6"/>
  <c r="H825" i="6" l="1"/>
  <c r="H1338" i="6"/>
  <c r="H1479" i="6"/>
  <c r="H1049" i="6"/>
  <c r="H369" i="6"/>
  <c r="H516" i="6"/>
  <c r="H4" i="6"/>
  <c r="H270" i="6"/>
  <c r="H542" i="6"/>
  <c r="H430" i="6"/>
  <c r="H147" i="6"/>
  <c r="H110" i="6"/>
  <c r="A849" i="6" s="1"/>
  <c r="A1158" i="6" l="1"/>
  <c r="H3" i="6"/>
  <c r="J3" i="6" l="1"/>
  <c r="J5" i="6" s="1"/>
</calcChain>
</file>

<file path=xl/sharedStrings.xml><?xml version="1.0" encoding="utf-8"?>
<sst xmlns="http://schemas.openxmlformats.org/spreadsheetml/2006/main" count="5728" uniqueCount="1682">
  <si>
    <t>Tên thiết bị</t>
  </si>
  <si>
    <t>Mô tả chi tiết thiết bị</t>
  </si>
  <si>
    <t>Đơn giá</t>
  </si>
  <si>
    <t>Thành tiền</t>
  </si>
  <si>
    <t>A</t>
  </si>
  <si>
    <t>B</t>
  </si>
  <si>
    <t>Chiếc</t>
  </si>
  <si>
    <t>Bộ</t>
  </si>
  <si>
    <t>Số lượng</t>
  </si>
  <si>
    <t>Chủ đề dạy học</t>
  </si>
  <si>
    <t>ĐVT</t>
  </si>
  <si>
    <t>bộ</t>
  </si>
  <si>
    <t>Bảo hành: 12 tháng</t>
  </si>
  <si>
    <t>Tình trạng thiết bị: Mới 100%</t>
  </si>
  <si>
    <t>MÔN NGỮ VĂN</t>
  </si>
  <si>
    <t>Ghi chú</t>
  </si>
  <si>
    <t>I</t>
  </si>
  <si>
    <t>TRANH ẢNH</t>
  </si>
  <si>
    <t>Chuyên đề học tập</t>
  </si>
  <si>
    <t>Chuyên đề 10.1. Tập nghiên cứu và viết báo cáo về một vấn đề văn học dân gian</t>
  </si>
  <si>
    <t>Sơ đồ quy trình và cấu trúc một báo cáo nghiên cứu khoa học</t>
  </si>
  <si>
    <t>01 tờ tranh minh họa có hai nội dung:</t>
  </si>
  <si>
    <t>Tờ</t>
  </si>
  <si>
    <t>Dùng cho lớp 10</t>
  </si>
  <si>
    <t>- Sơ đồ hoá quy trình viết 1 báo cáo khoa học;</t>
  </si>
  <si>
    <t>- Sơ đồ tóm tắt cấu trúc báo cáo khoa học dưới dạng sơ đồ tư duy.</t>
  </si>
  <si>
    <t>- Kích thước (540x790)mm.</t>
  </si>
  <si>
    <t>Chuyên đề 10.2. Sân khấu hóa tác phẩm văn học</t>
  </si>
  <si>
    <t>Sơ đồ quy trình tiến hành sân khấu hoá một tác phẩm văn học</t>
  </si>
  <si>
    <t>01 tờ tranh minh họa về:</t>
  </si>
  <si>
    <t>- Sơ đồ hoá quy trình sân khấu hoá một tác phẩm văn học;</t>
  </si>
  <si>
    <t>- Kích thước (540x790)mm.</t>
  </si>
  <si>
    <t>II</t>
  </si>
  <si>
    <t>VIDEO/ CLIP/PHIM TÀI LIỆU (Tư liệu dạy học điện tử)</t>
  </si>
  <si>
    <t>Bộ học liệu điện tử hỗ trợ giáo viên</t>
  </si>
  <si>
    <t>Bộ học liệu điện tử được xây dựng theo Chương trình môn Ngữ văn cấp THPT(CTGDPT 2018), có hệ thống học liệu điện tử (hình ảnh, sơ đồ, video, các câu hỏi) đi kèm và được tổ chức, quản lý thành hệ thống thư viện điện tử, thuận lợi cho tra cứu và sử dụng. Bộ học liệu sử dụng được trên máy tính trong môi trường không kết nối internet. Phải đảm bảo tối thiểu các chức năng:</t>
  </si>
  <si>
    <t>- Chức năng hỗ trợ soạn giáo án điện tử;</t>
  </si>
  <si>
    <t>- Chức năng hướng dẫn chuẩn bị bài giảng điện tử;</t>
  </si>
  <si>
    <t>- Chức năng hướng, dẫn và chuẩn bị, chỉnh sửa sử dụng học liệu điện tử (hình ảnh, sơ đồ, video);</t>
  </si>
  <si>
    <t>- Chức năng tương tác giữa giáo viên và học sinh.</t>
  </si>
  <si>
    <t>- Chức năng hướng dẫn và chuẩn bị các bài tập;</t>
  </si>
  <si>
    <t>- Chức năng hỗ trợ chuẩn bị công tác đánh giá.</t>
  </si>
  <si>
    <t>Tác giả Nguyễn Trãi</t>
  </si>
  <si>
    <t>Video/clip/ phim tư liệu về tác giả Nguyễn Trãi</t>
  </si>
  <si>
    <t>Video/clip/phim tư liệu thể hiện nội dung: Giới thiệu về cuộc đời và sự nghiệp văn học của tác giả Nguyễn Trãi.</t>
  </si>
  <si>
    <t>Video/clip/ phim tư liệu về tác phẩm Bình Ngô đại cáo</t>
  </si>
  <si>
    <t>Các video/clip/phim tư liệu thể hiện nội dung:</t>
  </si>
  <si>
    <t>- Triều đại nhà Lê và công cuộc chống giặc Minh xâm lược;</t>
  </si>
  <si>
    <t>- Ý kiến phát biểu của một số nhà phê bình văn học nhận định, đánh giá về tác phẩm Bình Ngô đại cáo (hoàn cảnh sáng tác, thể loại, giá trị nội dung và nghệ thuật).</t>
  </si>
  <si>
    <t>Video/clip/ phim tư liệu về thơ Nôm của Nguyễn Trãi</t>
  </si>
  <si>
    <t>Video/clip/phim tư liệu thể hiện nội dung:</t>
  </si>
  <si>
    <t>Ý kiến phát biểu của một số nhà phê bình văn học nhận định, đánh giá về thơ Nôm của Nguyễn Trãi (hoàn cảnh sáng tác, thể loại, giá trị nội dung và nghệ thuật).</t>
  </si>
  <si>
    <t>MÔN TOÁN</t>
  </si>
  <si>
    <t>THIẾT BỊ DÙNG CHUNG</t>
  </si>
  <si>
    <t>Hình học</t>
  </si>
  <si>
    <t>Bộ thiết bị để vẽ trên bảng trong dạy học toán</t>
  </si>
  <si>
    <t>Bộ thiết bị để vẽ trên bảng gồm:</t>
  </si>
  <si>
    <t>- 01 chiếc thước thẳng dài tối thiểu 500mm, độ chia nhỏ nhất là 1mm;</t>
  </si>
  <si>
    <t>- 01 chiếc compa dài 400mm với đầu được thiết kế thuận lợi khi vẽ trên bảng bằng phấn, bút dạ, một đầu thuận lợi cho việc cố định trên mặt bằng.</t>
  </si>
  <si>
    <t>Tất cả các thiết bị trên được làm bằng nhựa/gỗ hoặc vật liệu khác có độ cứng tương đương, không cong vênh, màu sắc tươi sáng, an toàn với người sử dụng.</t>
  </si>
  <si>
    <t>THIẾT BỊ THEO CÁC CHỦ ĐỀ</t>
  </si>
  <si>
    <t>MÔ HÌNH</t>
  </si>
  <si>
    <t>HÌNH HỌC VÀ ĐO LƯỜNG</t>
  </si>
  <si>
    <t>Hình học không gian</t>
  </si>
  <si>
    <t>Bộ thiết dạy học về các đường cônic.</t>
  </si>
  <si>
    <t>Mô hình ba đường conic:</t>
  </si>
  <si>
    <t>- Khối hình nón đáy có đường kính 200mm, cao 350mm bằng nhựa trong suốt; trục giữa bằng thép sơn màu trắng; các mặt cắt hình tròn, elip cố định; mặt cắt hypecbol, parabol bằng nhựa cứng với màu sắc phân biệt giữa các mặt cắt, có thể tháo lắp ở đáy hình nón; Giá đỡ hộp lập phương cạnh 100mm nhựa PS (hoặc tương đương) trong có lỗ với đường kính 5 8mm.</t>
  </si>
  <si>
    <t>- Tất cả được làm bằng vật liệu an toàn trong quá trình sử dụng.</t>
  </si>
  <si>
    <t>DỤNG CỤ</t>
  </si>
  <si>
    <t>THỐNG KÊ VÀ XÁC SUẤT</t>
  </si>
  <si>
    <t>Thống kê và Xác suất</t>
  </si>
  <si>
    <t>Bộ thiết bị dạy học về Thống kê và Xác suất</t>
  </si>
  <si>
    <t>Bộ thiết bị dạy học về thống kê và xác suất gồm:</t>
  </si>
  <si>
    <t>- 01 quân xúc xắc có độ dài cạnh là 20mm, có 6 mặt, số chấm xuất hiện ở mỗi mặt là một trong các số 1; 2; 3; 4; 5; 6 (mặt 1 chấm; mặt 2 chấm; ..., mặt 6 chấm);</t>
  </si>
  <si>
    <t>- 01 hộp nhựa để tung quân xúc xắc (kích thước phù hợp với quân xúc xắc);</t>
  </si>
  <si>
    <t>- 02 đồng xu gồm một đồng xu to có đường kính 25mm và một đồng xu nhỏ có đường kính 20mm; dày 1mm; làm bằng hợp kim (nhôm, đồng). Trên mỗi đồng xu, một mặt khắc nổi chữ N, mặt kia khắc nổi chữ S;</t>
  </si>
  <si>
    <t>- 01 hộp bóng có 3 quả, trong đó có 1 quả bóng xanh, 1 quả bóng đỏ và một quả bóng vàng, các quả bóng có kích thước và trọng lượng như nhau với đường kính 35mm (giống quả bóng bàn).</t>
  </si>
  <si>
    <t>MÔN GIÁO DỤC THỂ CHẤT</t>
  </si>
  <si>
    <t>DỤNG CỤ, THIẾT BỊ DẠY HỌC MÔN THỂ THAO TỰ CHỌN</t>
  </si>
  <si>
    <t>(Chỉ trang bị những dụng cụ tương ứng, phù hợp với môn thể thao được nhà trường lựa chọn)</t>
  </si>
  <si>
    <t>CÁC MÔN CẦU</t>
  </si>
  <si>
    <t>Cầu lông</t>
  </si>
  <si>
    <t>Quả</t>
  </si>
  <si>
    <t>Cột, lưới</t>
  </si>
  <si>
    <t>- Cột: Chất liệu bằng kim loại, có bánh xe, chốt khóa, tay quay căng lưới; chiều cao 1550mm;</t>
  </si>
  <si>
    <t>Lưới: Hình chữ nhật dài, chất liệu bằng sợi vải dù hoặc tương đương. Kích thước (6100x750)mm, viền lưới rộng 20mm, kích thước mắt lưới 20-23mm.</t>
  </si>
  <si>
    <t>(Theo tiêu chuẩn quy định, loại dùng cho tập luyện)</t>
  </si>
  <si>
    <t xml:space="preserve"> MÔN LỊCH SỬ</t>
  </si>
  <si>
    <t>Bộ học liệu điện tử hỗ trợ GV</t>
  </si>
  <si>
    <t>Bộ học liệu điện tử được xây dựng theo Chương trình môn Lịch sử cấp THPT (CTGDPT 2018), có hệ thống học liệu điện tử (hình ảnh, bản đồ, sơ đồ, lược đồ, âm thanh, video, các câu hỏi, đề kiểm tra) đi kèm và được tổ chức, quản lý thành hệ thống thư viện điện tử, thuận lợi cho tra cứu và sử dụng. Bộ học liệu sử dụng được trên PC trong môi trường không kết nối internet. Phải đảm bảo tối thiểu các chức năng:</t>
  </si>
  <si>
    <t>Dùng cho lớp 10,11, 12</t>
  </si>
  <si>
    <t>- Chức năng hỗ trợ soạn kế hoạch bài học (giáo án) điện tử;</t>
  </si>
  <si>
    <t>- Chức năng hướng dẫn, chuẩn bị và sử dụng học liệu điện tử (hình ảnh, bản đồ, sơ đồ, lược đồ, âm thanh);</t>
  </si>
  <si>
    <t>- Chức năng hướng dẫn và chuẩn bị các bài tập;</t>
  </si>
  <si>
    <t>BẢN ĐỒ/LƯỢC ĐỒ</t>
  </si>
  <si>
    <t>Một số nền văn minh thế giới thời kì cổ - trung đại</t>
  </si>
  <si>
    <t>Lược đồ các quốc gia cổ đại phương Đông và phương Tây</t>
  </si>
  <si>
    <t>- Lược đồ treo tường. Nội dung lược đồ thể hiện vị trí địa lí, điều kiện tự nhiên của các quốc gia cổ đại phương Đông và phương Tây (Ai Cập, Trung Hoa, Ấn Độ, Hy Lạp - La Mã);</t>
  </si>
  <si>
    <t>- Đảm bảo tính khoa học, phản ánh đầy đủ các đối tượng có ảnh hưởng trực tiếp đến sự kiện, hiện tượng lịch sử trên lược đồ về màu sắc, kí hiệu, kích thước, phân bố, vị trí địa lí, địa danh;</t>
  </si>
  <si>
    <t>- Tỷ lệ 1:15.000.000; kích thước (720x1020)mm.</t>
  </si>
  <si>
    <t>Văn minh Đông Nam Á</t>
  </si>
  <si>
    <t>Lược đồ các quốc gia Đông Nam Á cổ và phong kiến</t>
  </si>
  <si>
    <t>- Lược đồ treo tường. Nội dung lược đồ thể hiện vị trí địa lí, điều kiện tự nhiên của các quốc gia Đông Nam Á cổ và phong kiến;</t>
  </si>
  <si>
    <t>- Đảm bảo tính khoa học, phản ánh đầy đủ các đối tượng có ảnh hưởng trực tiếp đến sự kiện, hiện tượng lịch sử trên lược đồ về màu sắc, kí hiệu, kích thước, phân bố, vị trí địa lí, địa danh;</t>
  </si>
  <si>
    <t>- Tỉ lệ 1:6.000.000; kích thước (720x1020)mm.</t>
  </si>
  <si>
    <t>Chuyên đề 10.2: Bảo tồn và phát huy giá trị di sản văn hóa ở Việt Nam</t>
  </si>
  <si>
    <t>Lược đồ di sản văn hóa ở Việt Nam</t>
  </si>
  <si>
    <t>- Lược đồ treo tường. Nội dung lược đồ thể hiện sự phân bố và những nét cơ bản về các di sản văn hóa ở Việt Nam (Di sản được UNESCO công nhận);</t>
  </si>
  <si>
    <t>- Lược đồ có kèm ảnh về các di sản văn hóa phi vật thể, di sản văn hóa vật thể, di sản thiên nhiên, di sản phức hợp;</t>
  </si>
  <si>
    <t>- Đảm bảo tính khoa học, phản ánh đầy đủ các đối tượng có ảnh hưởng trực tiếp đến sự kiện, hiện tượng lịch sử trên lược đồ về màu sắc, kí hiệu, kích thước, phân bố, vị trí địa lí, địa danh. Thể hiện đầy đủ quần đảo Trường Sa và Hoàng Sa;</t>
  </si>
  <si>
    <t>- Tỷ lệ 1:15.000.000; kích thước (720x1020)mm.</t>
  </si>
  <si>
    <t>BĂNG/ĐĨA/PHẦN MỀM/VIDEO-CLIP</t>
  </si>
  <si>
    <t>Lịch sử và sử học</t>
  </si>
  <si>
    <t>Phim tài liệu: Một số hiện vật tiêu biểu của nền văn minh sông Hồng và văn minh Đại Việt</t>
  </si>
  <si>
    <t>02 phim tài liệu có nội dung thể hiện một số hiện vật tiêu biểu của nền văn minh sông Hồng và văn minh Đại Việt:</t>
  </si>
  <si>
    <t>- 01 phim giới thiệu hiện vật khảo cổ học Hoàng thành Thăng Long;</t>
  </si>
  <si>
    <t>- 01 phim giới thiệu hiện vật gồm một số hiện vật như Trống đồng Đông Sơn, các công cụ khai hoang (rìu, dao), công cụ làm đất (lưỡi cày, mai, thuổng), công cụ gặt hái (liềm, nhíp, hái);</t>
  </si>
  <si>
    <t>- 01 phim giới thiệu hiện vật gồm một số hiện vật như đầu rồng, lá đề hình rồng, phượng, gạch, ngói.</t>
  </si>
  <si>
    <t>Một số nền văn minh thế giới thời kì cổ - trung đại</t>
  </si>
  <si>
    <t>Phim tài liệu: Thành tựu tiêu biểu của một số nền văn minh phương Đông</t>
  </si>
  <si>
    <t>03 phim tài liệu có nội dung giới thiệu về thành tựu tiêu biểu của một số nền văn minh phương Đông:</t>
  </si>
  <si>
    <t>- 01 phim giới thiệu về thành tựu của văn minh Ai Cập (chữ viết, khoa học tự nhiên, kiến trúc, điêu khắc);</t>
  </si>
  <si>
    <t>- 01 phim giới thiệu về thành tựu của văn minh Trung Hoa (chữ viết, văn học nghệ thuật, sử học, khoa học tự nhiên, y học, thiên văn học, lịch pháp, tư tưởng);</t>
  </si>
  <si>
    <t>- 01 phim giới thiệu về thành tựu của văn minh Ấn Độ (chữ viết, văn học nghệ thuật, khoa học tự nhiên, tư tưởng).</t>
  </si>
  <si>
    <t>Phim tài liệu: Thành tựu tiêu biểu của một số nền văn minh phương Tây</t>
  </si>
  <si>
    <t>02 phim tài liệu có nội dung giới thiệu về thành tựu tiêu biểu của một số nền văn minh phương Tây:</t>
  </si>
  <si>
    <t>- 01 phim giới thiệu về thành tựu của văn minh Hy Lạp-La Mã (chữ viết, thiên văn học, lịch pháp, văn học, nghệ thuật, khoa học tự nhiên, tư tưởng, thể thao);</t>
  </si>
  <si>
    <t>- 01 phim giới thiệu về thành tựu của văn minh thời Phục Hưng (tư tưởng, văn học, nghệ thuật, khoa học kĩ thuật, thiên văn học).</t>
  </si>
  <si>
    <t>Các cuộc cách mạng công nghiệp trong lịch sử thế giới</t>
  </si>
  <si>
    <t>Phim tài liệu: Thành tựu của cuộc cách mạng công nghiệp lần thứ nhất</t>
  </si>
  <si>
    <t>02 phim tài liệu có nội dung giới thiệu về thành tựu của cuộc cách mạng công nghiệp lần thứ nhất:</t>
  </si>
  <si>
    <t>- 01 phim giới thiệu những nét chính về bối cảnh lịch sử diễn ra Cách mạng công nghiệp lần thứ nhất (nửa sau thế kỉ XVIII - nửa đầu thế kỉ XIX);</t>
  </si>
  <si>
    <t>- 01 phim giới thiệu thành tựu cơ bản của Cách mạng công nghiệp lần thứ nhất (phát minh và sử dụng máy hơi nước, động cơ đốt trong).</t>
  </si>
  <si>
    <t>Phim tài liệu: Thành tựu của cuộc cách mạng công nghiệp lần thứ hai</t>
  </si>
  <si>
    <t>02 phim tài liệu có nội dung giới thiệu về thành tựu của cuộc cách mạng công nghiệp lần thứ hai:</t>
  </si>
  <si>
    <t>- 01 phim giới thiệu những nét chính về bối cảnh lịch sử diễn ra Cách mạng công nghiệp lần thứ hai (nửa sau thế kỉ XIX - đầu thế kỉ XX);</t>
  </si>
  <si>
    <t>- 01 phim giới thiệu thành tựu cơ bản của Cách mạng công nghiệp lần thứ hai (sử dụng điện năng, động cơ điện gắn với quá trình điện khí hoá, sản xuất dây chuyền, sự phát triển của các ngành công nghiệp hóa chất, dầu mỏ, thép, điện lực, in ấn).</t>
  </si>
  <si>
    <t>Phim tài liệu: Thành tựu của cuộc cách mạng công nghiệp lần thứ ba</t>
  </si>
  <si>
    <t>02 phim tài liệu có nội dung giới thiệu về thành tựu của cuộc cách mạng công nghiệp lần thứ ba:</t>
  </si>
  <si>
    <t>- 01 phim giới thiệu những nét chính về bối cảnh lịch sử diễn ra Cách mạng công nghiệp lần thứ ba (nửa sau thế kỉ XX);</t>
  </si>
  <si>
    <t>- 01 phim giới thiệu thành tựu cơ bản của Cách mạng công nghiệp lần thứ ba (tự động hoá dựa vào máy tính, sử dụng thiết bị điện tử, công nghệ thông tin, internet).</t>
  </si>
  <si>
    <t>Phim tài liệu: Thành tựu của cuộc cách mạng công nghiệp lần thứ tư</t>
  </si>
  <si>
    <t>02 phim tài liệu có nội dung giới thiệu về thành tựu của cuộc cách mạng công nghiệp lần thứ tư:</t>
  </si>
  <si>
    <t>- 01 phim giới thiệu những nét chính về bối cảnh lịch sử diễn ra Cách mạng công nghiệp lần thứ tư (những năm đầu thế kỉ XXI);</t>
  </si>
  <si>
    <t>- 01 phim giới thiệu thành tựu cơ bản của Cách mạng công nghiệp lần thứ tư (sự phát triển kĩ thuật số, trí tuệ nhân tạo, công nghệ sinh học và sự phát triển của các công nghệ liên ngành, đa ngành).</t>
  </si>
  <si>
    <t>Phim tư liệu: Thành tựu của văn minh Đông Nam Á</t>
  </si>
  <si>
    <t>Phim gồm một số đoạn giới thiệu sơ lược cơ sở hình thành, thời kì phát triển và thành tựu tiêu biểu của văn minh Đông Nam Á (văn hóa, kiến trúc và điêu khắc).</t>
  </si>
  <si>
    <t>Một số nền văn minh trên đất nước Việt Nam (trước năm 1858)</t>
  </si>
  <si>
    <t>Phim mô phỏng: Thành tựu của các nền văn minh trên đất nước Việt Nam (trước năm 1858)</t>
  </si>
  <si>
    <t>04 phim có nội dung giới thiệu về cơ sở hình thành và thành tựu tiêu biểu của các nền văn minh trên đất nước Việt Nam (trước năm 1858):</t>
  </si>
  <si>
    <t>- 01 phim về cơ sở hình thành (điều kiện tự nhiên, cơ sở xã hội) và thành tựu tiêu biểu (đời sống vật chất, đời sống tinh thần, tổ chức xã hội, nhà nước) của văn minh sông Hồng;</t>
  </si>
  <si>
    <t>- 01 phim về cơ sở hình thành và thành tựu (đời sống vật chất, đời sống tinh thần, tổ chức xã hội, nhà nước) của Văn minh Champa;</t>
  </si>
  <si>
    <t>- 01 phim về cơ sở hình thành và thành tựu (đời sống vật chất, đời sống tinh thần, tổ chức xã hội, nhà nước) của Văn minh Phù Nam;</t>
  </si>
  <si>
    <t>- 01 phim giới thiệu được cơ sở hình thành, quá trình phát triển và thành tựu cơ bản về (kinh tế, chính trị, tư tưởng, văn hóa, giáo dục, văn học, nghệ thuật) của văn minh Đại Việt.</t>
  </si>
  <si>
    <t>Cộng đồng các dân tộc Việt Nam</t>
  </si>
  <si>
    <t>Phim tư liệu: Đời sống vật chất và tinh thần của cộng đồng các dân tộc Việt Nam</t>
  </si>
  <si>
    <t>Phim gồm một số đoạn tư liệu giới thiệu nét chính về đời sống vật chất (sản xuất nông nghiệp, ngành nghề thủ công) và nêu được nét chính về đời sống tinh thần (sự đa dạng về văn hóa, lễ hội, phong tục, tập quán) của cộng đồng các dân tộc Việt Nam.</t>
  </si>
  <si>
    <t>Video/clip: Di sản văn hóa ở Việt Nam</t>
  </si>
  <si>
    <t>04 Video/clip có nội dung về các loại hình Di sản văn hoá ở Việt Nam:</t>
  </si>
  <si>
    <t>- 01 Video/clip giới thiệu những nét cơ bản về di sản văn hóa phi vật thể tiêu biểu (dân ca quan họ Bắc Ninh, ca trù, không gian văn hóa cồng chiêng Tây Nguyên, nhã nhạc cung đình Huế, đờn ca tài tử Nam Bộ);</t>
  </si>
  <si>
    <t>- 01 Video/clip giới thiệu những nét cơ bản về di sản văn hóa vật thể tiêu biểu (trống đồng Đông Sơn, thành Cổ Loa, Hoàng thành Thăng Long, Văn Miếu- Quốc Tử Giám, Quảng trường Ba Đình và Di tích lịch sử Khu lưu niệm Chủ tịch Hồ Chí Minh, thành nhà Hồ, cố đô Huế, tháp Chăm).</t>
  </si>
  <si>
    <t>- 01 Video/clip giới thiệu những nét cơ bản về di sản văn hóa thiên nhiên tiêu biểu (Cao nguyên đá Đồng Văn, Non nước Cao Bằng, Vịnh Hạ Long, vườn quốc gia Cát Tiên);</t>
  </si>
  <si>
    <t>- 01 Video/clip giới thiệu những nét cơ bản về di sản văn hóa phức hợp tiêu biểu (Khu di tích - danh thắng Tràng An (Ninh Bình), khu di tích - danh thắng Yên Tử (Quảng Ninh).</t>
  </si>
  <si>
    <t xml:space="preserve"> MÔN VẬT LÝ</t>
  </si>
  <si>
    <t>Biến áp nguồn</t>
  </si>
  <si>
    <t>Điện áp vào 220V- 50Hz</t>
  </si>
  <si>
    <t>Cái</t>
  </si>
  <si>
    <t>Điện áp ra:</t>
  </si>
  <si>
    <r>
      <t>- Điện áp xoay chiều (5A): (3, 6, 9, 12, 15, 24) </t>
    </r>
    <r>
      <rPr>
        <b/>
        <sz val="11"/>
        <color indexed="63"/>
        <rFont val="Times New Roman"/>
        <family val="1"/>
      </rPr>
      <t>V</t>
    </r>
    <r>
      <rPr>
        <sz val="11"/>
        <color indexed="63"/>
        <rFont val="Times New Roman"/>
        <family val="1"/>
      </rPr>
      <t>.</t>
    </r>
  </si>
  <si>
    <r>
      <t>- Điện áp một chiều (3A): điều chỉnh từ 0 đến 24 </t>
    </r>
    <r>
      <rPr>
        <b/>
        <sz val="11"/>
        <color indexed="63"/>
        <rFont val="Times New Roman"/>
        <family val="1"/>
      </rPr>
      <t>V</t>
    </r>
    <r>
      <rPr>
        <sz val="11"/>
        <color indexed="63"/>
        <rFont val="Times New Roman"/>
        <family val="1"/>
      </rPr>
      <t>.</t>
    </r>
  </si>
  <si>
    <t>Có đồng hồ chỉ thị điện áp ra; có mạch đóng ngắt và bảo vệ quá dòng, đảm bảo an toàn về độ cách điện và độ bền điện trong quá sử dụng.</t>
  </si>
  <si>
    <t>Bộ thu nhận số liệu</t>
  </si>
  <si>
    <t>Có các cổng kết nối với các cảm biến và các cổng USB, SD để xuất dữ liệu; tích hợp màn hình màu, cảm ứng để trực tiếp hiển thị kết quả từ các cảm biến, các công cụ để phân tích dữ liệu, phần mềm tự động nhận dạng và hiển thị tên, loại cảm biến; có thể kết nối với máy tính lưu trữ, phân tích và trình chiếu dữ liệu; có thể sử dụng nguồn điện hoặc pin, pin phải có thời lượng đủ để thực hiện các bài thí nghiệm.</t>
  </si>
  <si>
    <t>Bộ thiết bị đo kĩ thuật số tích hợp</t>
  </si>
  <si>
    <t>01 phần mềm tiếng Việt, kết nối không dây với điện thoại, máy tính.</t>
  </si>
  <si>
    <t>- Nhóm chức năng hỗ trợ công tác kiểm tra đánh giá: hướng dẫn, chuẩn bị các bài tập; đề kiểm tra.</t>
  </si>
  <si>
    <t>Giá thí nghiệm</t>
  </si>
  <si>
    <t>- 01 đế 3 chân hình sao bằng kim loại, khoảng 2,5 kg, bền, chắc, ổn định, có lỗ Ф10mm và vít M6 thẳng góc với lỗ để giữ trục Ф10mm, có các vít chỉnh thăng bằng, sơn màu tối.</t>
  </si>
  <si>
    <t>- 01 trụ inox đặc Ф10 mm, dài 495 mm, một đầu ren M6 x12mm, có tai hồng M6.</t>
  </si>
  <si>
    <t>- 02 trụ inox đặc Ф8mm dài 150mm, vê tròn mặt cắt</t>
  </si>
  <si>
    <t>- 04 khớp đa năng, hai miệng khoá thẳng góc với nhau, siết bằng hai vít M6 có tay vặn.</t>
  </si>
  <si>
    <t>Hộp quả treo</t>
  </si>
  <si>
    <t>Gồm 12 quả kim loại khối lượng 50 g, mỗi quả có 2 móc treo, có hộp đựng.</t>
  </si>
  <si>
    <t>Hộp</t>
  </si>
  <si>
    <t>Lò xo</t>
  </si>
  <si>
    <t>Có độ cứng khoảng (3-4) N/m, đường kính khoảng 16 mm, dài 80 mm, hai đầu có uốn móc</t>
  </si>
  <si>
    <t>Động học</t>
  </si>
  <si>
    <t>Thiết bị đo vận tốc và gia tốc của vật rơi tự do (không bao gồm TBDC)</t>
  </si>
  <si>
    <t>Bộ thiết bị gồm:</t>
  </si>
  <si>
    <t>- Giá đỡ bằng nhôm thẳng đứng, dài 1000 mm, có dây dọi, được gắn trên đế ba chân có vít điều chỉnh thăng bằng, phía trên có nam châm điện để giữ vật rơi;</t>
  </si>
  <si>
    <t>- Đồng hồ đo thời gian hiện số, có hai thang đo 9,999s và 99,99s, độ chia nhỏ nhất 0,001s, sử dụng kiểu hoạt động từ A đến B và 2 ổ cắm 5 chân A, B;</t>
  </si>
  <si>
    <t>- Công tắc với nút nhấn kép lắp trong hộp bảo vệ, một đầu có ổ cắm, đầu kia ra dây tín hiệu dài 1000 mm có phích cắm 5 chân;</t>
  </si>
  <si>
    <t>- Cổng quang điện hoặc sử dụng Thiết bị thu nhận số liệu (TBDC), cảm biến cảm biến khoảng cách với Thang đo từ 0,15m tới 1,6m độ phân giải 1mm;</t>
  </si>
  <si>
    <t>- Giá thí nghiệm (TBDC);</t>
  </si>
  <si>
    <t>- Thước nhựa (có vạch đen), miếng đỡ mềm.</t>
  </si>
  <si>
    <t>Động lực học</t>
  </si>
  <si>
    <t>Thiết bị tổng hợp hai lực đồng quy và song song (không bao gồm TBDC)</t>
  </si>
  <si>
    <t>- Bảng thép cứng và phẳng có độ dày &gt; 0,5mm, kích thước (400x550) mm, sơn tĩnh điện màu trắng, nẹp viền xung quanh; hai vít M4x40 mm lắp vòng đệm Ф12mm để treo lò xo; mặt sau có lắp 2 ke nhôm kích thước (20x30x30) mm để lắp vào đế 3 chân.</t>
  </si>
  <si>
    <r>
      <t>- Thước đo góc: Ф180 mm, độ chia nhỏ nhất 1</t>
    </r>
    <r>
      <rPr>
        <vertAlign val="superscript"/>
        <sz val="11"/>
        <color indexed="63"/>
        <rFont val="Times New Roman"/>
        <family val="1"/>
      </rPr>
      <t>0</t>
    </r>
    <r>
      <rPr>
        <sz val="11"/>
        <color indexed="63"/>
        <rFont val="Times New Roman"/>
        <family val="1"/>
      </rPr>
      <t>;</t>
    </r>
  </si>
  <si>
    <t>- Lực kế có đế nam châm loại 5 N;</t>
  </si>
  <si>
    <t>- Lò xo (TBDC);</t>
  </si>
  <si>
    <t>- Thanh treo: Bằng kim loại nhẹ, cứng, có 3 con trượt có móc treo để treo các quả kim loại, hai đầu có hai lỗ để móc treo hai lò xo;</t>
  </si>
  <si>
    <t>- Thanh định vị bằng kim loại nhẹ, mỏng, thẳng, sơn màu đen, gắn được lên bảng từ tính. Cuộn dây nhẹ mềm, không dãn, bền, màu tối;</t>
  </si>
  <si>
    <t>Biến dạng của vật rắn</t>
  </si>
  <si>
    <t>Dao động</t>
  </si>
  <si>
    <t>Con lắc lò xo, con lắc đơn (Không bao gồm TBDC)</t>
  </si>
  <si>
    <t>- Dây không giãn,</t>
  </si>
  <si>
    <t>- Quả cầu kim loại, Giá đỡ và lò xo (TBDC);</t>
  </si>
  <si>
    <t>- Cảm biến khoảng cách có thang đo từ 0,15 m đến 4 m với độ phân giải ± 1 mm. Hoặc sử dụng Thiết bị đo khoảng cách và tốc độ với giới hạn đo 800 mm, độ phân giải 1mm, có màn hình hiển thị</t>
  </si>
  <si>
    <t>Sóng</t>
  </si>
  <si>
    <t>Thiết bị đo tần số sóng âm (Không bao gồm TBDC)</t>
  </si>
  <si>
    <t>- Bộ thu nhận số liệu (TBDC);</t>
  </si>
  <si>
    <t>- Cảm biến âm thanh với tần số 20~20000 Hz;</t>
  </si>
  <si>
    <t>- Loa mini.</t>
  </si>
  <si>
    <t>Thiết bị giao thoa sóng nước</t>
  </si>
  <si>
    <t>Bộ thí nghiệm gồm:</t>
  </si>
  <si>
    <t>- Giá thí nghiệm loại khung hình hộp, kích thước (300x420x320) mm, có màn quan sát;</t>
  </si>
  <si>
    <t>- Bộ rung loại mô tơ 1 chiều có cam lệch tâm, sử dụng điện áp 12V, có bộ phận điều chỉnh tốc độ;</t>
  </si>
  <si>
    <t>- Cần tạo sóng loại tạo 2 sóng tròn;</t>
  </si>
  <si>
    <t>- Gương phẳng loại thủy tinh, đặt nghiêng 450 trong giá thí nghiệm;</t>
  </si>
  <si>
    <t>- 3 thanh chắn sóng: không có khe; loại có 1 khe; loại có 2 khe;</t>
  </si>
  <si>
    <t>- Đèn 12V - 50W hoặc đèn led 3W có giá đỡ.</t>
  </si>
  <si>
    <t>Thiết bị tạo sóng dừng  (Không bao gồm TBDC)</t>
  </si>
  <si>
    <t>- Máy phát âm tần và giá thí nghiệm (TBDC);</t>
  </si>
  <si>
    <t>- Lò xo bằng dây thép, mạ niken, đàn hồi tốt, dài 300 mm;</t>
  </si>
  <si>
    <t>- Dây đàn hồi mảnh, dài 1000 mm;</t>
  </si>
  <si>
    <t>- Lực kế 5 N, độ chia nhỏ nhất 0,1N;</t>
  </si>
  <si>
    <t>- Ròng rọc có đường kính tối thiểu 20 mm;</t>
  </si>
  <si>
    <t>- Bộ rung kiểu điện động.</t>
  </si>
  <si>
    <t>Thiết bị đo tốc độ truyền âm  (Không bao gồm TBDC)</t>
  </si>
  <si>
    <t>- Loa mini;</t>
  </si>
  <si>
    <t>- Ống dẫn âm nhựa trong, đường kính 40 mm, dài 1000 mm, pit-tông di chuyển dễ dàng trong ống, 2 giá đỡ ống dẫn âm;</t>
  </si>
  <si>
    <t>- Thước mét;</t>
  </si>
  <si>
    <t>Trường điện (Điện trường)</t>
  </si>
  <si>
    <t>Thiết bị thí nghiệm điện tích</t>
  </si>
  <si>
    <t>- Máy Uyn-xớt có khoảng cách phóng điện tối thiểu giữa hai điện cực 30mm, có hộp bảo quản bằng vật liệu trong suốt và bộ phận sấy;</t>
  </si>
  <si>
    <t>- Điện kế tĩnh điện có đường kính tối thiểu 200mm và đảm bảo độ nhạy;</t>
  </si>
  <si>
    <t>- Hai chiếc tua tĩnh điện. Mỗi chiếc có các tua bằng sợi tổng hợp; quả cầu bằng kim loại đường kính khoảng 12mm gắn trên trụ inox có đường kính tối thiểu 6mm, có đế.</t>
  </si>
  <si>
    <t>Dòng điện, mạch điện</t>
  </si>
  <si>
    <t>Thiết bị khảo sát nguồn điện (Không bao gồm TBDC)</t>
  </si>
  <si>
    <t>- Đồng hồ đo điện đa năng (TBDC)</t>
  </si>
  <si>
    <t>- 2 pin 1,5 V hoặc acquy;</t>
  </si>
  <si>
    <t>- Biến trở 100 Ω, dây nối, công tắc, bảng để lắp mạch.</t>
  </si>
  <si>
    <t>Vật lí nhiệt</t>
  </si>
  <si>
    <t>Thiết bị khảo sát nội năng (Không bao gồm TBDC)</t>
  </si>
  <si>
    <t>Giá thí nghiệm (TBDC); xi lanh vật liệu trong hình trụ với đường kính ≤ 40 mm, trên thân có ĐCNN (2 - 5) ml, bên trong có pit-tông dịch chuyển nhẹ nhàng.</t>
  </si>
  <si>
    <t>Thiết bị khảo sát truyền nhiệt lượng (Không bao gồm TBDC)</t>
  </si>
  <si>
    <t>Giá thí nghiệm (TBDC); đèn cồn; cốc nước, thanh đồng, nhiệt kế (chất lỏng).</t>
  </si>
  <si>
    <t>Thiết bị đo nhiệt dung riêng (Không bao gồm TBDC)</t>
  </si>
  <si>
    <t>- Biến áp nguồn (TBDC);</t>
  </si>
  <si>
    <t>- Bộ đo công suất (oát kế) có công suất ≥ 75 W, cường độ dòng điện ≥ 3A, điện áp vào (0-25) VDC, cường độ dòng điện đầu vào (0-3)A, độ phân giải công suất 0,01 W, độ phân giải thời gian 0,1 s, hiển thị LCD;</t>
  </si>
  <si>
    <r>
      <t>- Cảm biến nhiệt độ có thang đo từ -20</t>
    </r>
    <r>
      <rPr>
        <vertAlign val="superscript"/>
        <sz val="11"/>
        <color indexed="63"/>
        <rFont val="Times New Roman"/>
        <family val="1"/>
      </rPr>
      <t>o</t>
    </r>
    <r>
      <rPr>
        <sz val="11"/>
        <color indexed="63"/>
        <rFont val="Times New Roman"/>
        <family val="1"/>
      </rPr>
      <t>C đến 110</t>
    </r>
    <r>
      <rPr>
        <vertAlign val="superscript"/>
        <sz val="11"/>
        <color indexed="63"/>
        <rFont val="Times New Roman"/>
        <family val="1"/>
      </rPr>
      <t>o</t>
    </r>
    <r>
      <rPr>
        <sz val="11"/>
        <color indexed="63"/>
        <rFont val="Times New Roman"/>
        <family val="1"/>
      </rPr>
      <t>C và độ phân giải ±0,1°C;</t>
    </r>
  </si>
  <si>
    <t>- Nhiệt lượng kế có vỏ xốp, kèm dây điện trở đốt nóng;</t>
  </si>
  <si>
    <t>- Cân kỹ thuật: Độ chính xác 0,1 đến 0,01g. Khả năng cân tối đa 240 gam;</t>
  </si>
  <si>
    <t>- Đồng hồ bấm giây: Loại điện tử hiện số, 10 LAP trở lên, độ chính xác 1/100 giây, chống nước.</t>
  </si>
  <si>
    <t>Khí lí tưởng</t>
  </si>
  <si>
    <t>Thiết bị chứng minh định luật Boyle</t>
  </si>
  <si>
    <t>- Áp kế 0 - 250 kPa (hoặc tương đương); Xi-lanh bằng vật liệu trong, thể tích ≤ 150 ml, trên thân có chia độ, pít tông gắn trục inox có ren và cơ cấu để có thể dịch chuyển theo vạch chia.</t>
  </si>
  <si>
    <t>- Hoặc sử dụng Bộ thu nhận số liệu (TBDC) kèm Cảm biến áp suất có thang đo từ 0 đến 250kPa, độ phân giải tối thiểu ±0,3 kPa cùng với xi lanh hình trụ có đường kính ≤ 40 mm, trên thân có chia độ với ĐCNN (2-5) ml, bên trong có pit-tông dịch chuyển nhẹ nhàng.</t>
  </si>
  <si>
    <t>Thiết bị chứng minh định luật Charles</t>
  </si>
  <si>
    <t>- Áp kế 0 - 250 kPa (hoặc tương đương);</t>
  </si>
  <si>
    <t>- Xi-lanh bằng vật liệu trong, thể tích ≤ 150 ml, trên thân có chia độ, pít tông được liên kết với trục inox có ren và cơ cấu để có thể dịch chuyển theo vạch chia; bộ phận cấp nhiệt;</t>
  </si>
  <si>
    <r>
      <t>- Nhiệt kế 0 - 110 </t>
    </r>
    <r>
      <rPr>
        <vertAlign val="superscript"/>
        <sz val="11"/>
        <color indexed="63"/>
        <rFont val="Times New Roman"/>
        <family val="1"/>
      </rPr>
      <t>o</t>
    </r>
    <r>
      <rPr>
        <sz val="11"/>
        <color indexed="63"/>
        <rFont val="Times New Roman"/>
        <family val="1"/>
      </rPr>
      <t>C, độ chia nhỏ nhất 1</t>
    </r>
    <r>
      <rPr>
        <vertAlign val="superscript"/>
        <sz val="11"/>
        <color indexed="63"/>
        <rFont val="Times New Roman"/>
        <family val="1"/>
      </rPr>
      <t>o</t>
    </r>
    <r>
      <rPr>
        <sz val="11"/>
        <color indexed="63"/>
        <rFont val="Times New Roman"/>
        <family val="1"/>
      </rPr>
      <t>C hoặc cảm biến nhiệt độ có thang đo từ -20</t>
    </r>
    <r>
      <rPr>
        <vertAlign val="superscript"/>
        <sz val="11"/>
        <color indexed="63"/>
        <rFont val="Times New Roman"/>
        <family val="1"/>
      </rPr>
      <t>o</t>
    </r>
    <r>
      <rPr>
        <sz val="11"/>
        <color indexed="63"/>
        <rFont val="Times New Roman"/>
        <family val="1"/>
      </rPr>
      <t>C đến 110</t>
    </r>
    <r>
      <rPr>
        <vertAlign val="superscript"/>
        <sz val="11"/>
        <color indexed="63"/>
        <rFont val="Times New Roman"/>
        <family val="1"/>
      </rPr>
      <t>o</t>
    </r>
    <r>
      <rPr>
        <sz val="11"/>
        <color indexed="63"/>
        <rFont val="Times New Roman"/>
        <family val="1"/>
      </rPr>
      <t>C, độ phân giải ±0,1°C.</t>
    </r>
  </si>
  <si>
    <t>Từ trường (Trường từ)</t>
  </si>
  <si>
    <t>Thiết bị tạo từ phổ</t>
  </si>
  <si>
    <t>Hộp nhựa (hoặc mica) trong, (250x150x5) mm, không nắp; mạt sắt có khối lượng 100 g; nam châm vĩnh cửu (120 x 10 x 20) mm.</t>
  </si>
  <si>
    <t>Thiết bị xác định hướng của lực từ</t>
  </si>
  <si>
    <t>Thanh dẫn bằng đồng và nam châm, thanh có thể dịch chuyển khi có dòng điện và khi đổi chiều dòng điện,</t>
  </si>
  <si>
    <t>Pin 1.5 V, công tắc, dây nối.</t>
  </si>
  <si>
    <t>Thiết bị đo cảm ứng từ (Không bao gồm TBDC)</t>
  </si>
  <si>
    <t>Biến áp nguồn (TBDC), nam châm vĩnh cửu, cân đòn có dải đo 0-300 g, độ chia nhỏ nhất 0,01 g, dây dẫn thẳng bằng đồng có d = 2 mm, l = 200 mm. Bộ đế và thanh đỡ, dây dẫn điện có đầu cắm và đầu kẹp cá sấu.</t>
  </si>
  <si>
    <t>Thiết bị cảm ứng điện từ</t>
  </si>
  <si>
    <t>Ống dây được nối sẵn 2 đầu, hai bóng đèn led được đấu song song ngược chiều nhau, 2 thanh nam châm thẳng.</t>
  </si>
  <si>
    <t>Dòng điện xoay chiều</t>
  </si>
  <si>
    <t>Thiết bị khảo sát đoạn mạch điện xoay chiều</t>
  </si>
  <si>
    <t>- Máy phát âm tần, đồng hồ đo điện đa năng (TBDC) hoặc cảm biến dòng điện thang đo ±1A, độ phân giải: ±1mA , và cảm biến điện thế thang đo: ±6 V, độ phân giải: ±0,01V.</t>
  </si>
  <si>
    <t>- Bảng lắp mạch điện, sơn tĩnh điện, có dây nối và ổ cắm để mắc mạch; điện trở và tụ điện loại thông dụng; cuộn dây đồng có lõi thép, có hệ số tự cảm (khi không có lõi thép) khoảng từ 0,02 H đến 0,05 H.</t>
  </si>
  <si>
    <t>Thiết bị khảo sát dòng điện qua diode (Không tính TBDC; Dùng cảm biến dòng điện và cảm biến điện thế)</t>
  </si>
  <si>
    <t>Biến áp nguồn và đồng hồ đo điện đa năng (TBDC) hoặc cảm biến dòng điện thang đo ±1A, độ phân giải: ±1mA , và cảm biến điện thế thang đo: ±6 V, độ phân giải: ±0,01V; Diode chỉnh lưu có đế, dây nối.</t>
  </si>
  <si>
    <t>Vật lí lượng tử</t>
  </si>
  <si>
    <t>Thiết bị khảo sát dòng quang điện</t>
  </si>
  <si>
    <t>- Tế bào quang điện chân không, cathode phủ chất nhạy quang Sb-Ce, có hộp bảo vệ;</t>
  </si>
  <si>
    <t>- 3 đèn Led màu đỏ, lục, lam 3W điều chỉnh được cường độ sáng.</t>
  </si>
  <si>
    <t>- Hộp chân đế (gắn các linh kiện) có tích hợp: biến trở; đồng hồ đo có độ chia nhỏ hơn 0,1µA; nguồn vào 220V- 50 Hz, ra 1 chiều tối đa 50V/100mA điều chỉnh liên tục.</t>
  </si>
  <si>
    <t>MÔN HÓA HỌC</t>
  </si>
  <si>
    <t>Cân điện tử</t>
  </si>
  <si>
    <t>Cân kỹ thuật, độ chính xác đến 0,01g. Khả năng cân tối đa 240g.</t>
  </si>
  <si>
    <t>Tủ hút</t>
  </si>
  <si>
    <t>INT-TUHUT</t>
  </si>
  <si>
    <t>- Đảm bảo 5 hệ thống chính:</t>
  </si>
  <si>
    <t>+ Thân tủ chính. Gồm cấu trúc bên trong: Thép không gỉ 304; Tấm Phenonic HPL chống hoá chất; cấu trúc bên ngoài: Thép mạ kẽm phủ sơn tĩnh điện.</t>
  </si>
  <si>
    <t>Cửa sổ phía trước: Kính trắng cường lực dày tối thiểu 5mm; thay đổi tùy chỉnh chiều cao.</t>
  </si>
  <si>
    <t>Mặt bàn làm việc: vật liệu kháng hóa chất, cao 800mm.</t>
  </si>
  <si>
    <t>+ Quạt hút (đặt trên đỉnh tủ). Động cơ quạt hút loại chuyên dụng cho hút hoá chất. Độ ồn và rung động tự do thấp: 56-60dBA</t>
  </si>
  <si>
    <t>+ Đèn chiếu sáng</t>
  </si>
  <si>
    <t>+ Hệ thống nước (chậu rửa, vòi cấp xả nước, bộ xả đáy) bằng vật liệu tổng hợp chịu hóa chất</t>
  </si>
  <si>
    <t>+ Bộ phận lọc không khí: có carbon hoạt tính.</t>
  </si>
  <si>
    <t>- Kích thước hộp tủ phù hợp với diện tích phòng học bộ môn theo quy chuẩn:</t>
  </si>
  <si>
    <t>- Nguồn điện: 220/240V/ 50-60Hz, một pha</t>
  </si>
  <si>
    <t>Tủ đựng hóa chất</t>
  </si>
  <si>
    <t>Có Hệ thống hút thay đổi tốc độ gió chuyển động, khử độc bằng than hoạt tính</t>
  </si>
  <si>
    <t xml:space="preserve"> Có đèn Neon chiếu sáng </t>
  </si>
  <si>
    <t>- Có quạt hút xử lý khí thải bằng than hoạt tính, có thể thay đổi tốc độ quạt;</t>
  </si>
  <si>
    <t xml:space="preserve">Ngăn đựng hoá chất chống ăn mòn hóa chất có thể thay đổi khoảng cách theo yêu cầu sử dụng </t>
  </si>
  <si>
    <t>Tủ có cánh kính mở, cánh có gioăng cao su đảm bảo độ kín</t>
  </si>
  <si>
    <t>Hệ thống ống dẫn khí đấu nối tủ qua hệ thống hút gió khử mùi độc ra ngoài phòng thí nghiệm</t>
  </si>
  <si>
    <t>Bộ thiết bị dạy học điện tử, mô phỏng môn Hóa học</t>
  </si>
  <si>
    <t>Bộ học liệu điện tử, mô phỏng môn Hóa học được xây dựng theo Chương trình môn Hóa học cấp THPT (CTGDPT 2018), có hệ thống học liệu điện tử (mô phỏng 3D, hình ảnh, sơ đồ, video, các câu hỏi, đề kiểm tra,) đi kèm và được tổ chức, quản lý thành hệ thống thư viện điện tử, thuận lợi cho tra cứu và sử dụng. Bộ học liệu sử dụng được trên PC trong môi trường không kết nối internet. Phải đảm bảo tối thiểu các nhóm chức năng:</t>
  </si>
  <si>
    <t>- Nhóm chức năng hỗ trợ giảng dạy: soạn giáo án điện tử; hướng dẫn chuẩn bị bài giảng điện tử; học liệu điện tử (hình ảnh, sơ đồ, âm thanh, video...); chỉnh sửa học liệu (cắt video);</t>
  </si>
  <si>
    <t>- Nhóm chức năng mô phỏng và tương tác 3D: Điều hướng thay đổi trực tiếp góc nhìn theo ý muốn (xoay 360 độ, phóng to, thu nhỏ); quan sát và hiện thị thông tin cụ thể của các lớp khác nhau trong một mô hình, lựa chọn tách lớp một phần nội dung bất kỳ; tích hợp mô hình 3D vào bài giảng. Đảm bảo tối thiểu các mô hình: cấu tạo nguyên tử (theo mô hình Rutherford), liên kết hóa học, cấu trúc phân tử của methane, ethane, ethylene, acetylene, benzene, methanol, ethanol, phenol, methanal, ethanal, acetic acid, ester, glucose, Fructose, saccharose, maltose, tinh bột, cellulose, methylamine, aniline, ammo acid, protein, cấu tạo của pin điện và bình điện phân.</t>
  </si>
  <si>
    <t>- Nhóm chức năng hỗ trợ công tác kiểm tra đánh giá: hướng dẫn, chuẩn bị các bài tập; đề kiểm tra.</t>
  </si>
  <si>
    <t>THIẾT BỊ THEO CHỦ ĐỀ</t>
  </si>
  <si>
    <t>TRANH ẢNH</t>
  </si>
  <si>
    <t>Bảng tuần hoàn các nguyên tố hóa học</t>
  </si>
  <si>
    <t>Bảng tuần hoàn các nguyên tố hóa học</t>
  </si>
  <si>
    <t>- Dạng bảng dài 18 cột có đầy đủ các thông số cơ bản: STT, ký hiệu, tên gọi theo quy định, NTK TB, độ âm điện, cấu hình e hóa trị, có màu sắc phân biệt kim loại, phi kim và á kim, công thức tổng quát của oxide và hydroxide cao nhất;</t>
  </si>
  <si>
    <r>
      <t>- Kích thước (1800xl200)mm dung sai 10mm, in offset 4 màu trên giấy couche có định lượng 200g/m</t>
    </r>
    <r>
      <rPr>
        <vertAlign val="superscript"/>
        <sz val="11"/>
        <color indexed="63"/>
        <rFont val="Times New Roman"/>
        <family val="1"/>
      </rPr>
      <t>2</t>
    </r>
    <r>
      <rPr>
        <sz val="11"/>
        <color indexed="63"/>
        <rFont val="Times New Roman"/>
        <family val="1"/>
      </rPr>
      <t>, cán láng OPP mờ.</t>
    </r>
  </si>
  <si>
    <t>MÔN ĐỊA LÝ</t>
  </si>
  <si>
    <t>Chủ đề: Trái Đất</t>
  </si>
  <si>
    <t>Tranh cấu trúc của Trái Đất</t>
  </si>
  <si>
    <t>- Nội dung tranh thể hiện cấu trúc của Trái Đất, gồm có: lớp vỏ Trái Đất, lớp Manti, nhân Trái Đất;</t>
  </si>
  <si>
    <t>- Kích thước (1090x790)mm.</t>
  </si>
  <si>
    <t>Tranh cấu tạo vỏ Trái Đất và vỏ địa lí</t>
  </si>
  <si>
    <t>Nội dung tranh thể hiện các nội dung:</t>
  </si>
  <si>
    <t>- Cấu tạo của vỏ Trái Đất ở lục địa và đại dương;</t>
  </si>
  <si>
    <t>- Giới hạn của vỏ địa lí ở lục địa và đại dương. Giới hạn trên: phía dưới lớp ô zôn; giới hạn dưới: đáy vực thẳm ở đại dương và đáy lớp vỏ phong hóa ở lục địa; chiều dày vỏ địa lí khoảng 30-35 km;</t>
  </si>
  <si>
    <t>Chủ đề: Thạch quyển</t>
  </si>
  <si>
    <t>Tranh một số dạng địa hình được tạo thành do nội lực và ngoại lực</t>
  </si>
  <si>
    <t>- Một số dạng địa hình được tạo thành do nội lực như: núi, hẻm vực, thung lũng, núi lửa;</t>
  </si>
  <si>
    <t>- Một số dạng địa hình được tạo thành do ngoại lực như: bậc thềm sóng vỗ, cồn cát, bãi bồi, hang động.</t>
  </si>
  <si>
    <t>Chủ đề: Sinh quyển</t>
  </si>
  <si>
    <t>Sơ đồ giới hạn của sinh quyển</t>
  </si>
  <si>
    <t>- Sơ đồ thể hiện nội dung: giới hạn của sinh quyển bao gồm toàn bộ thủy quyển, phần thấp của khí quyển, lớp phủ thổ nhưỡng và lớp vỏ phong hóa (Giới hạn phía trên: Là nơi tiếp giáp lớp ô dôn của khí quyển; Giới hạn phía dưới: ở đại dương &gt; 11km và ở lục địa là lớp vỏ phong hóa);</t>
  </si>
  <si>
    <t>- Kích thước (420x590)mm.</t>
  </si>
  <si>
    <t>Lược đồ các mảng kiến tạo, các vành đai động đất và núi lửa trên Trái Đất</t>
  </si>
  <si>
    <t>Lược đồ treo tường thể hiện nội dung:</t>
  </si>
  <si>
    <t>Dùng cho lớp 10 Dùng chung chủ đề: Thạch quyển</t>
  </si>
  <si>
    <t>- 07 mảng kiến tạo lớn: mảng Thái Bình Dương, mảng Ấn Độ - ôxtrâylia, mảng Âu - Á, mảng Phi, mảng Bắc Mĩ, mảng Nam Mĩ, mảng Nam Cực và một số mảng nhỏ;</t>
  </si>
  <si>
    <t>- Hướng di chuyển của các mảng kiến tạo;</t>
  </si>
  <si>
    <t>- Phân bố các vùng núi trẻ, vành đai động đất và núi lửa.</t>
  </si>
  <si>
    <t>Kích thước (1500x1090)mm.</t>
  </si>
  <si>
    <t>Chủ đề: Khí quyển</t>
  </si>
  <si>
    <t>Bản đồ nhiệt độ không khí trên Trái Đất</t>
  </si>
  <si>
    <t>Bản đồ treo tường thể hiện nội dung:</t>
  </si>
  <si>
    <t>- Phân bố nhiệt độ không khí trên Trái Đất theo vĩ độ địa lí.</t>
  </si>
  <si>
    <t>- Phân bố nhiệt độ không khí trên Trái Đất theo lục địa và đại dương.</t>
  </si>
  <si>
    <t>- Phân bố nhiệt độ không khí trên Trái Đất theo địa hình.</t>
  </si>
  <si>
    <t>Bản đồ các đới và kiểu khí hậu trên Trái Đất</t>
  </si>
  <si>
    <t>Bản đồ treo tường thể hiện nội dung:</t>
  </si>
  <si>
    <t>- Trái Đất có 7 đới khí hậu xen kẽ nhau từ xích đạo về hai cực. Trong đới khí hậu có kiểu khí hậu, bao gồm:</t>
  </si>
  <si>
    <t>(1) Đới khí hậu xích đạo;</t>
  </si>
  <si>
    <t>(2) Đới khí hậu cận xích đạo;</t>
  </si>
  <si>
    <t>(3) Đới khí hậu nhiệt đới (Kiểu khí hậu nhiệt đới gió mùa và Kiểu khí hậu nhiệt đới lục địa);</t>
  </si>
  <si>
    <t>(4) Đới khí hậu cận nhiệt (Kiểu khí hậu cận nhiệt lục địa; Kiểu khí hậu cận nhiệt gió mùa và Kiểu khí hậu cận nhiệt địa trung hải);</t>
  </si>
  <si>
    <t>(5) Đới khí hậu ôn đới (Kiểu khí hậu ôn đới lục địa và Kiểu khí hậu ôn đới hải dương);</t>
  </si>
  <si>
    <t>(6) Đới khí hậu cận cực;</t>
  </si>
  <si>
    <t>(7) Đới khí hậu cực.</t>
  </si>
  <si>
    <t>- Biểu đồ nhiệt độ, lượng mưa ở một số địa điểm có các kiểu khí hậu khác nhau;</t>
  </si>
  <si>
    <t>- Kích thước (1500x1090)mm.</t>
  </si>
  <si>
    <t>Bản đồ phân bố lượng mưa trung bình năm trên Trái Đất</t>
  </si>
  <si>
    <t>- Phân bố lượng mưa trung bình năm trên các lục địa;</t>
  </si>
  <si>
    <t>- Một số địa điểm có lượng mưa trung bình năm rất nhiều hoặc rất ít so với các địa điểm khác trong cùng vĩ độ;</t>
  </si>
  <si>
    <t>Chủ đề: Thủy quyển</t>
  </si>
  <si>
    <t>Bản đồ các dòng biển trong đại dương trên thế giới</t>
  </si>
  <si>
    <t>- Bản đồ treo tường thể hiện nội dung: các dòng biển nóng và các dòng biển lạnh trong 5 đại dương trên thế giới (nơi phát sinh, hướng chuyển động);</t>
  </si>
  <si>
    <t>Chủ đề: Sinh quyển</t>
  </si>
  <si>
    <t>Bản đồ phân bố của các nhóm đất và sinh vật trên Trái Đất</t>
  </si>
  <si>
    <t>- Bản đồ phân bố các nhóm đất chính theo vĩ độ, từ cực đến xích đạo bao gồm:</t>
  </si>
  <si>
    <t>(1) Băng tuyết;</t>
  </si>
  <si>
    <t>(2) Đất đài nguyên;</t>
  </si>
  <si>
    <t>(3) Đất pốt dôn;</t>
  </si>
  <si>
    <t>(4) Đất nâu, xám rừng lá rộng ôn đới;</t>
  </si>
  <si>
    <t>(5) Đất đen, hạt dẻ thảo nguyên, đồng có núi cao;</t>
  </si>
  <si>
    <t>(6) Đất đỏ nâu rừng và cây bụi lá cứng;</t>
  </si>
  <si>
    <t>(7) Đất đỏ vàng cận nhiệt ẩm;</t>
  </si>
  <si>
    <t>(8) Đất xám hoang mạc, bán hoang mạc;</t>
  </si>
  <si>
    <t>(9) Đất đỏ, nâu đỏ xa van;</t>
  </si>
  <si>
    <t>(10) Đất đỏ vàng (feralit), đen nhiệt đới;</t>
  </si>
  <si>
    <t>- Bản đồ phân bố các kiểu thảm thực vật chính theo vĩ độ, từ cực đến xích đạo bao gồm:</t>
  </si>
  <si>
    <t>(1) Hoang mạc lạnh;</t>
  </si>
  <si>
    <t>(2) Đài nguyên;</t>
  </si>
  <si>
    <t>(3) Rừng lá kim;</t>
  </si>
  <si>
    <t>(4) Rừng lá rộng và rừng hỗn hợp ôn đới;</t>
  </si>
  <si>
    <t>(5) Rừng cận nhiệt ẩm;</t>
  </si>
  <si>
    <t>(6) Rừng và cây bụi lá cứng cận nhiệt;</t>
  </si>
  <si>
    <t>(7) Hoang mạc, bán hoang mạc;</t>
  </si>
  <si>
    <t>(8) Thảo nguyên, cây bụi chịu hạn và đồng cỏ núi cao;</t>
  </si>
  <si>
    <t>(9) Xa van, cây bụi;</t>
  </si>
  <si>
    <t>(10) Rừng nhiệt đới, xích đạo;</t>
  </si>
  <si>
    <t>- Kích thước (1090x1500)mm;</t>
  </si>
  <si>
    <t>Chủ đề: Địa lí các ngành kinh tế</t>
  </si>
  <si>
    <t>Bản đồ phân bố cây trồng và vật nuôi trên thế giới</t>
  </si>
  <si>
    <t>- Phân bố của một số cây trồng phổ biến trên thế giới như: Cây lương thực (lúa gạo, lúa mì, ngô); Cây công nghiệp (mía, củ cải đường, cà phê, chè, cao su);</t>
  </si>
  <si>
    <t>- Phân bố của một số vật nuôi phổ biến trên thế giới như: Gia súc lớn (trâu, bò); Gia súc nhỏ (lợn, cừu, dê); Gia cầm.</t>
  </si>
  <si>
    <t>Bản đồ phân bố một số ngành công nghiệp trên thế giới</t>
  </si>
  <si>
    <t>- Bản đồ treo tường thể hiện nội dung: phân bố của một số ngành công nghiệp trên thế giới (Khai thác than, dầu khí, quặng kim loại; Điện lực; Điện tử, tin học; Sản xuất hàng tiêu dùng; Thực phẩm).</t>
  </si>
  <si>
    <t>Bản đồ phân bố giao thông vận tải và bưu chính viễn thông trên thế giới</t>
  </si>
  <si>
    <t>- Phân bố các đường giao thông vận tải trên thế giới (đường bộ, đường sắt, đường ống, đường sông, đường biển, đường hàng không);</t>
  </si>
  <si>
    <t>- Một số điểm bưu chính viễn thông lớn trên thế giới;</t>
  </si>
  <si>
    <t>Bản đồ phân bố du lịch và tài chính ngân hàng trên thế giới</t>
  </si>
  <si>
    <t>- Phân bố một số điểm du lịch lớn trên thế giới như: di sản thế giới, vườn quốc gia, khu bảo tồn, danh lam thắng cảnh, biển đảo, hang động, khu vui chơi giải trí, bảo tàng;</t>
  </si>
  <si>
    <t>- Một số điểm tài chính ngân hàng lớn trên thế giới. Kích thước (1500x1090)mm.</t>
  </si>
  <si>
    <t>III</t>
  </si>
  <si>
    <t>VIDEO/CLIP</t>
  </si>
  <si>
    <t>Video/clip về Trái Đất</t>
  </si>
  <si>
    <t>Video/clip mô phỏng các nội dung sau:</t>
  </si>
  <si>
    <t>Dùng cho lớp 10 (Sử dụng chung với chủ đề: Một số quy luật của vỏ địa lí)</t>
  </si>
  <si>
    <t>- Nguồn gốc hình thành Trái Đất, đặc điểm của vỏ Trái Đất và cấu tạo vỏ Trái Đất;</t>
  </si>
  <si>
    <t>- Các chuyển động chính của Trái Đất: chuyển động tự quay (luân phiên ngày đêm, giờ trên Trái Đất); chuyển động quanh Mặt Trời (các mùa trong năm, ngày đêm dài ngắn theo vĩ độ);</t>
  </si>
  <si>
    <t>- Biểu hiện của quy luật thống nhất và hoàn chỉnh của vỏ địa lí; quy luật địa đới và phi địa đới.</t>
  </si>
  <si>
    <t>Chủ đề: Biến đổi khí hậu</t>
  </si>
  <si>
    <t>Video/clip về biến đổi khí hậu trên thế giới</t>
  </si>
  <si>
    <t>Video/clip thể hiện các nội dung:</t>
  </si>
  <si>
    <t>- Các biểu hiện của biến đổi khí hậu (nhiệt độ Trái Đất ấm lên, băng tan, nước biển dâng, gia tăng thiên tai);</t>
  </si>
  <si>
    <t>- Nguyên nhân và hậu quả trên phạm vi toàn cầu;</t>
  </si>
  <si>
    <t>- Một số giải pháp ứng phó với biến đổi khí hậu.</t>
  </si>
  <si>
    <t>MÔN GIÁO DỤC KINH TẾ - PHÁP LUẬT</t>
  </si>
  <si>
    <t>Hoạt động của nền kinh tế</t>
  </si>
  <si>
    <t>Nền kinh tế và các chủ thể của nền kinh tế</t>
  </si>
  <si>
    <t>Tranh thể hiện sơ đồ mô phỏng về các chủ thể tham gia trong nền kinh tế và vai trò của các chủ thể tham gia trong nền kinh tế.</t>
  </si>
  <si>
    <t>Tranh gồm 2 tờ, nội dung phản ánh sơ đồ:</t>
  </si>
  <si>
    <t>- Các chủ thể kinh tế cơ bản tham gia trong nền kinh tế:</t>
  </si>
  <si>
    <t>+ Người sản xuất (gồm các nhà sản xuất, đầu tư, kinh doanh hàng hóa, dịch vụ);</t>
  </si>
  <si>
    <t>+ Người tiêu dùng (những người mua hàng hóa, dịch vụ trên thị trường để thỏa mãn nhu cầu tiêu dùng);</t>
  </si>
  <si>
    <t>+ Các chủ thể trung gian trong thị trường (những cá nhân, tổ chức đảm nhiệm vai trò cầu nối giữa các chủ thể sản xuất, tiêu dùng hàng hóa, dịch vụ trên thị trường);</t>
  </si>
  <si>
    <t>+ Nhà nước.</t>
  </si>
  <si>
    <t>- Vai trò của các chủ thể tham gia thị trường (trong đó Nhà nước đặt ở vị trí trung tâm);</t>
  </si>
  <si>
    <t>+ Người sản xuất (người trực tiếp tạo ra của cải vật chất, sản phẩm cho xã hội để phục vụ tiêu dùng);</t>
  </si>
  <si>
    <r>
      <t>+ </t>
    </r>
    <r>
      <rPr>
        <sz val="11"/>
        <color indexed="63"/>
        <rFont val="Times New Roman"/>
        <family val="1"/>
      </rPr>
      <t>Người tiêu dùng (là động lực quan trọng của sự phát triển sản xuất, ảnh hưởng trực tiếp tới sản xuất);</t>
    </r>
  </si>
  <si>
    <t>+ Các chủ thể trung gian trong thị trường (kết nối, thông tin trong các quan hệ mua, bán);</t>
  </si>
  <si>
    <t>+ Nhà nước (vai trò quản lý nhà nước về kinh tế đồng thời thực hiện những biện pháp để khắc phục những khuyết tật của thị trường).</t>
  </si>
  <si>
    <t>Thị trường và cơ chế thị trường</t>
  </si>
  <si>
    <t>Tranh thể hiện sơ đồ các loại hình thị trường cơ bản</t>
  </si>
  <si>
    <t>Tranh gồm 1 tờ, nội dung phản ánh sơ đồ các loại hình thị trường cơ bản gồm:</t>
  </si>
  <si>
    <t>- Căn cứ theo đối tượng trao đổi, mua bán cụ thể, có: thị trường hàng hóa, thị trường dịch vụ;</t>
  </si>
  <si>
    <t>- Căn cứ vào phạm vi các quan hệ, có : thị trường trong nước, thị trường thế giới;</t>
  </si>
  <si>
    <t>- Căn cứ vào vai trò của các yếu tố được trao đổi, mua bán, có: thị trường tư liệu tiêu dùng; thị trường tư liệu sản xuất;</t>
  </si>
  <si>
    <t>- Căn cứ vào tính chất và cơ chế vận hành có: thị trường tự do; thị trường có điều tiết; thị trường cạnh tranh hoàn hảo, thị trường cạnh tranh không hoàn hảo (độc quyền).</t>
  </si>
  <si>
    <t>Hoạt động kinh tế của Nhà nước</t>
  </si>
  <si>
    <t>Ngân sách Nhà nước và Thuế</t>
  </si>
  <si>
    <t>Tranh thể hiện sơ đồ mô phỏng một số loại thuế phổ biến</t>
  </si>
  <si>
    <t>Tranh gồm 1 tờ, có hình rõ nét, đẹp, màu sắc rõ minh hoạ sơ đồ một số loại thuế phổ biến:</t>
  </si>
  <si>
    <t>- Thuế trực thu: Thuế thu nhập doanh nghiệp; Thuế thu nhập cá nhân; Thuế sử dụng đất;</t>
  </si>
  <si>
    <t>- Thuế gián thu: Thuế giá trị gia tăng; Thuế tiêu thụ đặc biệt; Thuế xuất nhập khẩu; Thuế tài nguyên; Thuế môn bài.</t>
  </si>
  <si>
    <t>Hoạt động sản xuất kinh doanh</t>
  </si>
  <si>
    <t>Tín dụng và cách sử dụng các dịch vụ tín dụng</t>
  </si>
  <si>
    <t>Tranh thể hiện sơ đồ một số dịch vụ tín dụng cơ bản</t>
  </si>
  <si>
    <t>Tranh gồm 1 tờ, có hình rõ nét, đẹp, màu sắc sinh động, thể hiện sơ đồ một số dịch vụ tín dụng cơ bản trong nền kinh tế và đặc điểm của chúng:</t>
  </si>
  <si>
    <t>- Tín dụng ngân hàng</t>
  </si>
  <si>
    <t>+ Là mối quan hệ vay mượn giữa ngân hàng và các cá nhân hay doanh nghiệp dưới dạng hợp đồng tín dụng;</t>
  </si>
  <si>
    <t>+ Chủ thể là Ngân hàng (trung gian giữa người cần vốn và người có vốn), các cá nhân hoặc doanh nghiệp.)</t>
  </si>
  <si>
    <t>- Tín dụng thương mại</t>
  </si>
  <si>
    <t>+ Là mối quan hệ vay mượn hàng hóa giữa những người kinh doanh sản xuất với nhau;</t>
  </si>
  <si>
    <t>+ Chủ thể là các doanh nghiệp với nhau và thường không có người trung gian).</t>
  </si>
  <si>
    <t>Hoạt động tiêu dùng</t>
  </si>
  <si>
    <t>Lập kế hoạch tài chính cá nhân</t>
  </si>
  <si>
    <t>Tranh thể hiện sơ đồ các bước lập kế hoạch tài chính cá nhân.</t>
  </si>
  <si>
    <t>Tranh gồm 1 tờ có hình rõ nét, đẹp, màu sắc sinh động, thể hiện cụ thể bằng sơ đồ tuần tự các bước lập kế hoạch tài chính cá nhân (theo chiều có mũi tên đi xuống)</t>
  </si>
  <si>
    <t>(1) Thiết lập mục tiêu cá nhân;</t>
  </si>
  <si>
    <t>(2) Kiểm tra lại tình hình tài chính;</t>
  </si>
  <si>
    <t>(3) Xác định thói quan chi tiêu;</t>
  </si>
  <si>
    <t>(4) Dự tính các nguồn thu nhập;</t>
  </si>
  <si>
    <t>(5) Xác định thời gian hoàn thành;</t>
  </si>
  <si>
    <t>(6) Lên chiến lược thực hiện mục tiêu;</t>
  </si>
  <si>
    <t>(7) Cam kết và thực hiện mục tiêu.</t>
  </si>
  <si>
    <t>Hệ thống chính trị và pháp luật</t>
  </si>
  <si>
    <t>Hệ thống chính trị nước CHXHCN Việt Nam</t>
  </si>
  <si>
    <t>- Tranh thể hiện sơ đồ hệ thống chính trị Việt Nam</t>
  </si>
  <si>
    <t>Tranh gồm 1 tờ, nội dung phản ánh rõ:</t>
  </si>
  <si>
    <t>- Sơ đồ tổ chức bộ máy nhà nước ở Việt Nam.</t>
  </si>
  <si>
    <t>- Sơ đồ hệ thống chính trị ở Việt Nam;</t>
  </si>
  <si>
    <t>- Sơ đồ tổ chức bộ máy nhà nước ở Việt Nam theo Hiến pháp 2013.</t>
  </si>
  <si>
    <t>Video/clip về nguyên tắc tổ chức và hoạt động của bộ máy Nhà nước CHXHCN Việt Nam theo Hiến pháp mới</t>
  </si>
  <si>
    <t>Video/clip hình ảnh thực tế, minh họa nguyên tắc hoạt động của bộ máy Nhà nước CHXHCN Việt Nam.</t>
  </si>
  <si>
    <t>Pháp luật nước CHXHCN Việt Nam</t>
  </si>
  <si>
    <t>Tranh mô phỏng hệ thống pháp luật và văn bản pháp luật Việt Nam theo luật mới</t>
  </si>
  <si>
    <t>Nội dung tranh phản ánh rõ hệ thống pháp luật và văn bản pháp luật Việt Nam theo luật mới từ 01/01/2021.</t>
  </si>
  <si>
    <t xml:space="preserve"> MÔN SINH HỌC</t>
  </si>
  <si>
    <t>Ống nghiệm</t>
  </si>
  <si>
    <t>Thủy tinh trung tính, chịu nhiệt, Ф16 x160mm, bo miệng, đảm bảo độ bền cơ học.</t>
  </si>
  <si>
    <t>Ống</t>
  </si>
  <si>
    <t>Đèn cồn</t>
  </si>
  <si>
    <t>Thủy tinh không bọt, nắp thủy tinh kín, nút xỏ bấc bằng sứ. Thân (75mm, cao 84mm, cổ 22mm).</t>
  </si>
  <si>
    <t>Chổi rửa ống nghiệm</t>
  </si>
  <si>
    <t>Cán inox, dài 30cm, lông chổi dài rửa được các ống nghiệm đường kính từ 16mm - 24mm.</t>
  </si>
  <si>
    <t>Loại thông dụng</t>
  </si>
  <si>
    <t>Ethanol 96°</t>
  </si>
  <si>
    <t>Đũa thủy tinh</t>
  </si>
  <si>
    <t>Giấy thấm</t>
  </si>
  <si>
    <t>Cuộn</t>
  </si>
  <si>
    <t>Video về kĩ thuật làm tiêu bản NST tạm thời ở châu chấu</t>
  </si>
  <si>
    <t>Mô tả các bước minh họa kĩ thuật làm tiêu bản NST tạm thời ở châu chấu.</t>
  </si>
  <si>
    <t>Bình tia nước</t>
  </si>
  <si>
    <t>Bình nhựa thông dụng</t>
  </si>
  <si>
    <t>Đĩa đồng hồ</t>
  </si>
  <si>
    <t>Loại thông dụng bằng thủy tinh</t>
  </si>
  <si>
    <t>Kẹp ống nghiệm</t>
  </si>
  <si>
    <t>Bằng gỗ</t>
  </si>
  <si>
    <t>Lọ kèm ống nhỏ giọt</t>
  </si>
  <si>
    <t>Bằng thủy tinh trắng, 100 ml</t>
  </si>
  <si>
    <t>Lọ có nút nhám</t>
  </si>
  <si>
    <t>Bằng thuỷ tinh trắng, 100 ml</t>
  </si>
  <si>
    <t>Quả bóp cao su</t>
  </si>
  <si>
    <t>Bằng cao su</t>
  </si>
  <si>
    <t>Cân kỹ thuật</t>
  </si>
  <si>
    <t>Độ chính xác 0,1 đến 0,01g. Khả năng cân tối đa 240 gam</t>
  </si>
  <si>
    <t>Găng tay cao su</t>
  </si>
  <si>
    <t>Loại thông dụng trong phòng thí nghiệm, cỡ S-M-L</t>
  </si>
  <si>
    <t>+ Thân tủ chính. Gồm cấu trúc bên trong: Thép không gỉ 304; Tấm Phenonic HPL chống hoá chất; Cấu trúc bên ngoài: Thép mạ kẽm phủ sơn tĩnh điện.</t>
  </si>
  <si>
    <t>Cửa sổ phía trước: Kính trắng cường lực dày tối thiểu 5mm; thay đổi tuỳ chỉnh chiều cao.</t>
  </si>
  <si>
    <t>+ Quạt hút (đặt trên đỉnh tủ). Động cơ quạt hút loại chuyên dụng cho hút hoá chất. Độ ồn và rung động tự do thấp: 56-60 dBA</t>
  </si>
  <si>
    <t>- Nguồn điện cung cấp: 220/240V/ 50-60Hz, một pha</t>
  </si>
  <si>
    <t>Lớp 10</t>
  </si>
  <si>
    <t>Giới thiệu chung về các cấp độ tổ chức của thế giới sống</t>
  </si>
  <si>
    <t>Các cấp độ tổ chức của thế giới sống</t>
  </si>
  <si>
    <t>Mô tả sơ đồ các cấp tổ chức của thế giới sống (phân tử, bào quan, tế bào, mô, cơ quan, hệ cơ quan, cơ thể, quần thể, quần xã, hệ sinh thái, sinh quyển).</t>
  </si>
  <si>
    <t>Sinh học tế bào</t>
  </si>
  <si>
    <t>Cấu trúc tế bào</t>
  </si>
  <si>
    <t>So sánh cấu trúc tế bào nhân sơ và tế bào nhân thực</t>
  </si>
  <si>
    <t>Vẽ song song 2 hình tế bào nhân sơ, nhân thực, chỉ ra các thành phần cấu trúc giống nhau và khác nhau.</t>
  </si>
  <si>
    <t>Trao đổi chất và chuyển hóa năng lượng trong tế bào</t>
  </si>
  <si>
    <t>Sự vận chuyển các chất qua màng sinh chất</t>
  </si>
  <si>
    <t>Mô tả con đường vận chuyển các chất qua màng sinh chất: vận chuyển thụ động, vận chuyển chủ động, xuất bào, nhập bào.</t>
  </si>
  <si>
    <t>Chu kỳ tế bào và phân bào</t>
  </si>
  <si>
    <t>Sơ đồ chu kì tế bào và nguyên phân</t>
  </si>
  <si>
    <t>Mô tả các giai đoạn của chu kì tế bào, mô tả sự biến đổi NST của các kỳ của quá trình nguyên phân.</t>
  </si>
  <si>
    <t>Sơ đồ quá trình giảm phân</t>
  </si>
  <si>
    <t>Mô tả các giai đoạn và sự biến đổi NST qua các kì của quá trình giảm phân.</t>
  </si>
  <si>
    <t>Sinh học vi sinh vật và virus</t>
  </si>
  <si>
    <t>Virus và các ứng dụng</t>
  </si>
  <si>
    <t>Một số loại virus</t>
  </si>
  <si>
    <t>Mô tả một số loại virus và cấu tạo của virus (phage T4, HIV, Corona,…)</t>
  </si>
  <si>
    <t>Sơ đồ sự nhân lên của virus trong tế bào chủ</t>
  </si>
  <si>
    <t>Mô tả các giai đoạn của quá trình nhân lên của virus trong tế bào chủ (Phage T4)</t>
  </si>
  <si>
    <t>MÔ HÌNH, MẪU VẬT</t>
  </si>
  <si>
    <t>Cấu tạo của tế bào động vật và tế bào thực vật</t>
  </si>
  <si>
    <t>Mô hình 3D mô phỏng cấu tạo của tế bào động vật và thực vật với các thành phần cấu tạo cơ bản, và một số đặc điểm cấu trúc liên quan đến chức năng của một số bào quan.</t>
  </si>
  <si>
    <t>Thành phần hóa học của tế bào</t>
  </si>
  <si>
    <t>Vi sinh vật</t>
  </si>
  <si>
    <t>HÓA CHẤT</t>
  </si>
  <si>
    <t>Bộ hóa chất xác định thành phần hóa học của tế bào</t>
  </si>
  <si>
    <t>Thuốc thử Lugol (150ml)</t>
  </si>
  <si>
    <t>Ethanol 96% (100ml) (TBDC)</t>
  </si>
  <si>
    <t>Sodium hydroxide NaOH (100g)</t>
  </si>
  <si>
    <t>CuSO4 (50g)</t>
  </si>
  <si>
    <t>Thuốc thử Benedic (300ml)</t>
  </si>
  <si>
    <t>Nước cất (1000ml) (TBDC)</t>
  </si>
  <si>
    <t>Bộ hóa chất làm tiêu bản, quan sát cấu trúc tế bào</t>
  </si>
  <si>
    <t>Thuốc nhuộm Fuchsine (100ml)</t>
  </si>
  <si>
    <t>Thuốc nhuộm xanh methylene (100ml)</t>
  </si>
  <si>
    <t>Dung dịch KI (100ml)</t>
  </si>
  <si>
    <t>Dầu soi kính (100ml)</t>
  </si>
  <si>
    <t>Bộ hóa chất xác định ảnh hưởng của các yếu tố đến hoạt tính enzyme</t>
  </si>
  <si>
    <t>NaCl (500g)</t>
  </si>
  <si>
    <t>Tinh bột biến tính (50g)</t>
  </si>
  <si>
    <t>Hydrochloride acid HCl (50ml)</t>
  </si>
  <si>
    <r>
      <t>NaHCO</t>
    </r>
    <r>
      <rPr>
        <vertAlign val="subscript"/>
        <sz val="11"/>
        <color indexed="63"/>
        <rFont val="Times New Roman"/>
        <family val="1"/>
      </rPr>
      <t>3</t>
    </r>
    <r>
      <rPr>
        <sz val="11"/>
        <color indexed="63"/>
        <rFont val="Times New Roman"/>
        <family val="1"/>
      </rPr>
      <t> (20g)</t>
    </r>
  </si>
  <si>
    <t>Thuốc thử lugol (100ml)</t>
  </si>
  <si>
    <t>Thuốc nhuộm xanh Methylene (100ml)</t>
  </si>
  <si>
    <t>Bộ hóa chất làm tiêu bản NST, quan sát nguyên phân, giảm phân</t>
  </si>
  <si>
    <t>Thuốc nhuộm Schiff (100ml)</t>
  </si>
  <si>
    <t>Acetic acid (100ml)</t>
  </si>
  <si>
    <t>Thuốc nhuộm carmine (100ml)</t>
  </si>
  <si>
    <t>Thuốc nhuộm orcein (100ml)</t>
  </si>
  <si>
    <t>Bộ hóa chất thực hành phương pháp nghiên cứu vi sinh vật</t>
  </si>
  <si>
    <t>Thuốc nhuộm Fuchsin (100ml)</t>
  </si>
  <si>
    <t>Thông tin ở tế bào</t>
  </si>
  <si>
    <t>Quá trình truyền tin giữa các tế bào trong cơ thể.</t>
  </si>
  <si>
    <t>Video (dạng hoạt hình) mô tả các giai đoạn của quá trình truyền tin giữa các tế bào trong cơ thể (tiếp nhận, truyền tin, đáp ứng).</t>
  </si>
  <si>
    <t>III.THIẾT BỊ THEO CHUYÊN ĐỀ HỌC TẬP</t>
  </si>
  <si>
    <t>1. TRANH/SƠ ĐỒ</t>
  </si>
  <si>
    <t>Công nghệ tế bào và một số thành tựu</t>
  </si>
  <si>
    <t>Sơ đồ quy trình sản xuất chất chuyển hóa thứ cấp trong công nghệ nuôi cấy tế bào thực vật</t>
  </si>
  <si>
    <t>Sơ đồ thể hiện được các bước của quy trình sản xuất chất chuyển hóa thứ cấp trong công nghệ nuôi cấy tế bào thực vật</t>
  </si>
  <si>
    <t>Sơ đồ về quy trình công nghệ tế bào thực vật trong vi nhân giống cây trồng</t>
  </si>
  <si>
    <t>Sơ đồ mô tả quy trình của công nghệ tế bào thực vật trong vi nhân giống cây trồng</t>
  </si>
  <si>
    <t>Sơ đồ quy trình nuôi cấy mô tế bào động vật</t>
  </si>
  <si>
    <t>Sơ đồ mô tả các bước của quy trình nuôi cấy mô tế bào động vật</t>
  </si>
  <si>
    <t>Công nghệ vi sinh vật trong xử lí ô nhiễm môi trường</t>
  </si>
  <si>
    <t>Sơ đồ về quá trình phân giải các hợp chất trong xử lí môi trường bằng công nghệ vi sinh: phân giải hiếu khí, kị khí, lên men.</t>
  </si>
  <si>
    <t>Sơ đồ mô tả quá trình phân giải các hợp chất trong xử lí môi trường bằng công nghệ vi sinh: phân giải hiếu khí, kị khí, lên men.</t>
  </si>
  <si>
    <t>Công nghệ tế bào và một số thành tựu</t>
  </si>
  <si>
    <t>Video công nghệ tế bào thực vật (thành tựu, quy trình, triển vọng).</t>
  </si>
  <si>
    <t>Video mô tả thành tựu, quy trình, triển vọng công nghệ tế bào thực vật (ví dụ: công nghệ nuôi cấy mô tế bào thực vật, vi nhân giống cây trồng, sản xuất hạt nhân tạo,...)</t>
  </si>
  <si>
    <t>Video công nghệ tế bào động vật (thành tựu, quy trình, triển vọng).</t>
  </si>
  <si>
    <t>Video mô tả thành tựu, quy trình, triển vọng công nghệ tế bào động vật (ví dụ: sản xuất vaccine, sản xuất kháng thể đơn dòng,...)</t>
  </si>
  <si>
    <t>Video về công nghệ tế bào gốc</t>
  </si>
  <si>
    <t>Video mô tả về quy trình tạo tế bào gốc ở người hoặc ở thực vật.</t>
  </si>
  <si>
    <t>Công nghệ enzyme và ứng dụng</t>
  </si>
  <si>
    <t>Video về cơ sở khoa học và quy trình công nghệ sản xuất enzyme.</t>
  </si>
  <si>
    <t>Video mô tả về cơ sở khoa học và quy trình công nghệ sản xuất enzyme (ví dụ: sản xuất enzyme tái tổ hợp, ứng dụng enzyme trong công nghệ thực phẩm, trong y - dược học, trong kĩ thuật di truyền,)</t>
  </si>
  <si>
    <t>Công nghệ vi sinh vật trong xử lí ô nhiễm môi trường</t>
  </si>
  <si>
    <t>Video về công nghệ thu hồi khí sinh học</t>
  </si>
  <si>
    <t>Video mô tả về công nghệ thu hồi khí sinh học (biogas).</t>
  </si>
  <si>
    <t>Video về công nghệ ứng dụng vi sinh vật trong xử lí môi trường (xử lý ô nhiễm môi trường đất, nước, chất thải rắn)</t>
  </si>
  <si>
    <t>Video về công nghệ ứng dụng vi sinh vật trong xử lí môi trường: môi trường đất, nước, chất thải rắn</t>
  </si>
  <si>
    <t>MÔN CÔNG NGHỆ</t>
  </si>
  <si>
    <t>Găng tay bảo hộ lao động</t>
  </si>
  <si>
    <t>Loại thông dụng, đáp ứng các tiêu chuẩn về an toàn khi sử dụng.</t>
  </si>
  <si>
    <t>Dùng cho lớp 10, 11, 12</t>
  </si>
  <si>
    <t>Kính bảo hộ</t>
  </si>
  <si>
    <t>Loại thông dụng, mắt kính rộng, có phần chắn bảo vệ mắt.</t>
  </si>
  <si>
    <t>Vẽ kĩ thuật</t>
  </si>
  <si>
    <t>Hình chiếu phối cảnh</t>
  </si>
  <si>
    <t>Thể hiện hệ thống xây dựng hình chiếu phối cảnh của ngôi nhà cấp 4 (bao gồm mặt phẳng vật thể, mặt tranh, điểm nhìn, mặt phẳng tầm mắt, đường chân trời);</t>
  </si>
  <si>
    <t>Bản vẽ chi tiết</t>
  </si>
  <si>
    <t>Bản vẽ thể hiện hình chiếu đứng, hình chiếu bằng, hình chiếu cạnh, hình cắt của chi tiết giá đỡ hình chữ V với thông số cơ bản như khung tên, hình biểu diễn, kích thước và yêu cầu kĩ thuật.</t>
  </si>
  <si>
    <t>Bản vẽ lắp</t>
  </si>
  <si>
    <t>Bản vẽ thể hiện hình chiếu đứng, hình chiếu bằng, hình chiếu cạnh bản vẽ lắp của Bộ giá đỡ (bao gồm 02 giá đỡ hình chữ V, 01 tấm đỡ và 04 Vít M6x24 với các thông số kĩ thuật kèm theo);</t>
  </si>
  <si>
    <t>Bản vẽ xây dựng</t>
  </si>
  <si>
    <t>Bản vẽ thể hiện kích thước, hình dạng cấu tạo của ngôi nhà 2 tầng, trên bản vẽ thể hiện mặt đứng phía trước của ngôi nhà, mặt bằng tầng 1, mặt bằng tầng 2 và hình chiếu phối cảnh của ngôi nhà với những kí hiệu theo quy ước và thông số kĩ thuật;</t>
  </si>
  <si>
    <t>Vẽ kĩ thuật</t>
  </si>
  <si>
    <t>Bộ dụng cụ vẽ kĩ thuật</t>
  </si>
  <si>
    <t>Thước T, Compa, Thước dài, Eke, thước cong. Kích thước phù hợp cho vẽ trên bảng</t>
  </si>
  <si>
    <t>BĂNG/ĐĨA/PHẦN MỀM/VIDEO</t>
  </si>
  <si>
    <t>Vẽ kĩ thuật</t>
  </si>
  <si>
    <t>Phần mềm vẽ kỹ thuật cơ bản</t>
  </si>
  <si>
    <t>Phần mềm vẽ vẽ kỹ thuật cơ bản 2D thông dụng với các lệnh vẽ đơn giản thể hiện kích thước và cấu tạo của vật thể dưới dạng 2D, sử dụng phần mềm không vi phạm bản quyền.</t>
  </si>
  <si>
    <t>PHẦN II: ĐỊNH HƯỚNG NÔNG NGHIỆP</t>
  </si>
  <si>
    <t>THIẾT BỊ THEO CÁC CHỦ ĐỀ</t>
  </si>
  <si>
    <t>Phân bón</t>
  </si>
  <si>
    <t>Một số loại phân bón hóa học phổ biến</t>
  </si>
  <si>
    <t>Tranh mô tả một số loại phân bón hóa học phổ biến: Phân đạm, phân lân, phân kali, phân NPK.</t>
  </si>
  <si>
    <t>Công nghệ giống cây trồng</t>
  </si>
  <si>
    <t>Quy trình nhân giống cây trồng</t>
  </si>
  <si>
    <t>Sơ đồ các bước trong quy trình nhân giống cây trồng bằng nuôi cấy mô tế bào. Ở mỗi bước đều có hình ảnh minh họa.</t>
  </si>
  <si>
    <t>Phòng trừ sâu, bệnh hại cây trồng</t>
  </si>
  <si>
    <t>Sâu hại cây trồng</t>
  </si>
  <si>
    <t>Tranh mô tả một số loại sâu hại cây trồng thường gặp: Rầy nâu hại lúa, sâu đục quả, sâu cuốn lá, sâu tơ hại rau.</t>
  </si>
  <si>
    <t>Mỗi loại sâu hại 1 tranh riêng thể hiện đầy đủ hình ảnh con trưởng thành, trứng, con non, nhộng (nếu có) và cây trồng bị sâu hại.</t>
  </si>
  <si>
    <t>Bệnh hại cây trồng</t>
  </si>
  <si>
    <t>Tranh mô tả một số loại bệnh hại cây trồng thường gặp: Bệnh thán thư, bệnh sương mai, bệnh héo rũ, bệnh greening.</t>
  </si>
  <si>
    <t>Trồng trọt công nghệ cao</t>
  </si>
  <si>
    <t>Hệ thống thủy canh hồi lưu</t>
  </si>
  <si>
    <t>Sơ đồ cấu tạo và nguyên lý hoạt động của hệ thống thủy hồi lưu.</t>
  </si>
  <si>
    <t>Công nghệ giống cây trồng</t>
  </si>
  <si>
    <t>Bộ dụng cụ ghép cây</t>
  </si>
  <si>
    <t>Dao, kéo chuyên dùng cho ghép cây làm bằng thép không rỉ; bình tưới cây ô zoa bằng nhựa tổng hợp có dung tích tối thiểu 3 lít; nilon tự hủy.</t>
  </si>
  <si>
    <t>Trồng trọt công nghệ cao</t>
  </si>
  <si>
    <t>Bộ trồng cây thủy canh tĩnh</t>
  </si>
  <si>
    <t>Thùng đựng dung dịch dinh dưỡng có nắp đậy, thể tích 10-15 lít, mỗi thùng có 6 rọ trồng cây, làm bằng nhựa nguyên sinh, đảm bảo an toàn vệ sinh thực phẩm, không bị ăn mòn bởi dung dịch thủy canh.</t>
  </si>
  <si>
    <t>Giới thiệu chung về trồng trọt</t>
  </si>
  <si>
    <t>Video: Trồng trọt công nghệ cao.</t>
  </si>
  <si>
    <t>Video giới thiệu công nghệ tự động hóa trong gieo trồng, chăm sóc, phòng trừ sâu, bệnh và thu hoạch sản phẩm trồng trọt.</t>
  </si>
  <si>
    <t>Video: Thực hành ghép.</t>
  </si>
  <si>
    <t>Video hướng dẫn, làm mẫu các bước trong quy trình ghép đoạn cành và quy trình ghép mắt nhỏ có gỗ.</t>
  </si>
  <si>
    <t>HOẠT ĐỘNG TRẢI NGHIỆM, HƯỚNG NGHIỆP</t>
  </si>
  <si>
    <t>Dùng cho lớp 11</t>
  </si>
  <si>
    <t>Tác giả Nguyễn Du</t>
  </si>
  <si>
    <t>Video/clip/ phim tư liệu về tác giả Nguyễn Du</t>
  </si>
  <si>
    <t>Video/clip/phim tư liệu thể hiện nội dung: Giới thiệu về cuộc đời và sự nghiệp văn học của tác giả Nguyễn Du.</t>
  </si>
  <si>
    <t>Video/clip/ phim tư liệu về Truyện Kiều</t>
  </si>
  <si>
    <t>- Bối cảnh lịch sử và hoàn cảnh sáng tác Truyện Kiều;</t>
  </si>
  <si>
    <t>- Ý kiến phát biểu của một số nhà phê bình văn học nhận định, đánh giá về Truyện Kiều (hoàn cảnh sáng tác, thể loại, giá trị nội dung và nghệ thuật).</t>
  </si>
  <si>
    <t>Video/clip/ phim tư liệu về thơ chữ Hán của Nguyễn Du</t>
  </si>
  <si>
    <t>Video/clip/phim tư liệu thể hiện nội dung: Ý kiến phát biểu của một số nhà phê bình văn học nhận định, đánh giá về thơ chữ Hán của Nguyễn Du (thể loại, giá trị nội dung và nghệ thuật).</t>
  </si>
  <si>
    <t>Dùng cho lớp 11</t>
  </si>
  <si>
    <t>Tác giả Nguyễn Đình Chiểu</t>
  </si>
  <si>
    <t>Video/clip/ phim tư liệu về Nguyễn Đình Chiểu và các tác phẩm của Nguyễn Đình Chiểu</t>
  </si>
  <si>
    <t>Các video/clip/phim tư liệu cung cấp tư liệu dạy học về Nguyễn Đình Chiểu và các tác phẩm của Nguyễn Đình Chiểu, bao gồm:</t>
  </si>
  <si>
    <t>- Phim tư liệu thời kì thực dân Pháp xâm lược Việt Nam: cuộc sống của nhân dân, các cuộc khởi nghĩa nông dân.</t>
  </si>
  <si>
    <t>- Phim tư liệu về cuộc đời, sự nghiệp thơ văn của Nguyễn Đình Chiểu.</t>
  </si>
  <si>
    <t>- Ý kiến phát biểu của một số nhà phê bình văn học nhận định, đánh giá về Văn tế nghĩa sĩ Cần Giuộc (hoàn cảnh sáng tác, thể loại, giá trị nội dung và nghệ thuật).</t>
  </si>
  <si>
    <t>Truyện cổ dân gian</t>
  </si>
  <si>
    <t>Video/clip/ phim tư liệu về truyện cổ dân gian Việt Nam</t>
  </si>
  <si>
    <t>Video/clip/phim tư liệu thể hiện nội dung: Ý kiến phát biểu của một số nhà phê bình văn học nhận định, đánh giá về truyện cổ dân gian.</t>
  </si>
  <si>
    <t>Dùng cho lớp 10, 11</t>
  </si>
  <si>
    <t>Ca dao, tục ngữ</t>
  </si>
  <si>
    <t>Video/clip/ phim tư liệu về ca dao con người và xã hội.</t>
  </si>
  <si>
    <t>Video/clip/phim tư liệu thể hiện nội dung: Ý kiến phát biểu của một số nhà phê bình văn học nhận định, đánh giá về ca dao con người và xã hội.</t>
  </si>
  <si>
    <t>Chèo, tuồng dân gian</t>
  </si>
  <si>
    <t>Video/clip/ phim tư liệu về chèo, tuồng dân gian</t>
  </si>
  <si>
    <t>Các video/clip/phim tư liệu cung cấp tư liệu dạy học về chèo, tuồng dân gian, bao gồm:</t>
  </si>
  <si>
    <t>- Trích đoạn phim chèo, tuồng tiêu biểu của Việt Nam;</t>
  </si>
  <si>
    <t>- Ý kiến phát biểu của một số nhà phê bình nhận định, đánh giá về kịch bản chèo, tuồng tiêu biểu của Việt Nam (giá trị nội dung và nghệ thuật).</t>
  </si>
  <si>
    <t>Tác giả Hồ Xuân Hương</t>
  </si>
  <si>
    <t>Video/clip/ phim tư liệu về thơ Nôm của Hồ Xuân Hương</t>
  </si>
  <si>
    <t>Các video/clip/phim tư liệu cung cấp tư liệu dạy học về thơ Nôm của Hồ Xuân Hương, bao gồm:</t>
  </si>
  <si>
    <t>- Phim tư liệu về cuộc đời, sự nghiệp văn học của Hồ Xuân Hương;</t>
  </si>
  <si>
    <t>- Ý kiến phát biểu của một số nhà phê bình văn học nhận định, đánh giá về thơ Nôm của Hồ Xuân Hương (giá trị nội dung và nghệ thuật).</t>
  </si>
  <si>
    <t>Tác giả Nguyễn Khuyến</t>
  </si>
  <si>
    <t>Video/clip/ phim tư liệu về thơ của Nguyễn Khuyến</t>
  </si>
  <si>
    <t>Các video/clip/phim tư liệu cung cấp tư liệu dạy học về thơ của Nguyễn Khuyến, bao gồm:</t>
  </si>
  <si>
    <t>- Phim tư liệu về tiểu sử, cuộc đời, sự nghiệp văn học của Nguyễn Khuyến;</t>
  </si>
  <si>
    <t>- Ý kiến phát biểu của một số nhà phê bình văn học nhận định, đánh giá về thơ Nôm của Nguyễn Khuyến (giá trị nội dung và nghệ thuật).</t>
  </si>
  <si>
    <t>Tác giả Nam Cao</t>
  </si>
  <si>
    <t>Video/clip/ phim tư liệu về sự nghiệp văn chương của Nam Cao</t>
  </si>
  <si>
    <t>Các video/clip/phim tư liệu cung cấp tư liệu dạy học về sự nghiệp văn chương của Nam Cao, bao gồm:</t>
  </si>
  <si>
    <t>Dùng cho lớp 11, 12</t>
  </si>
  <si>
    <t>- Phim tư liệu về bối cảnh thời đại, cuộc đời, sự nghiệp văn học của Nam Cao;</t>
  </si>
  <si>
    <t>- Ý kiến phát biểu của một số nhà phê bình văn học nhận định, đánh giá về truyện ngắn, tiểu thuyết của Nam Cao (giá trị nội dung và nghệ thuật).</t>
  </si>
  <si>
    <t>Tác giả Vũ Trọng Phụng</t>
  </si>
  <si>
    <t>Video/clip/ phim tư liệu tiểu thuyết, phóng sự của Vũ Trọng Phụng</t>
  </si>
  <si>
    <t>Các video/clip/phim tư liệu cung cấp tư liệu dạy học về tiểu thuyết, phóng sự của Vũ Trọng Phụng, bao gồm:</t>
  </si>
  <si>
    <t>- Phim tư liệu về cuộc đời, sự nghiệp văn học của Vũ Trọng Phụng.</t>
  </si>
  <si>
    <t>- Ý kiến phát biểu của một số nhà phê bình văn học nhận định, đánh giá về tiểu thuyết, phóng sự của Vũ Trọng Phụng (giá trị nội dung và nghệ thuật).</t>
  </si>
  <si>
    <t>Tác giả Xuân Diệu</t>
  </si>
  <si>
    <t>Video/clip/ phim tư liệu về thơ của Xuân Diệu trước Cách mạng tháng Tám</t>
  </si>
  <si>
    <t>Các video/clip/phim tư liệu, cung cấp tư liệu dạy học về thơ của Xuân Diệu trước Cách mạng tháng Tám, bao gồm:</t>
  </si>
  <si>
    <t>- Phim tư liệu về bối cảnh thời đại trước Cách mạng tháng Tám, về phong trào Thơ mới;</t>
  </si>
  <si>
    <t>- Phim tư liệu về cuộc đời, sự nghiệp văn học của Xuân Diệu;</t>
  </si>
  <si>
    <t>- Ý kiến phát biểu của một số nhà phê bình văn học nhận định, đánh giá về thơ của Xuân Diệu (giá trị nội dung và nghệ thuật).</t>
  </si>
  <si>
    <t>Tác giả Tố Hữu</t>
  </si>
  <si>
    <t>Video/clip/ phim tư liệu về thơ của Tố Hữu trước và sau Cách mạng tháng Tám</t>
  </si>
  <si>
    <t>Các video/clip/phim tư liệu cung cấp tư liệu dạy học về thơ của Tố Hữu, bao gồm:</t>
  </si>
  <si>
    <t>- Phim tư liệu về cuộc đời, sự nghiệp văn học của tác giả Tố Hữu;</t>
  </si>
  <si>
    <t>- Ý kiến phát biểu của một số nhà phê bình văn học nhận định, đánh giá về thơ của Tố Hữu (giá trị nội dung và nghệ thuật).</t>
  </si>
  <si>
    <t>Tác giả Nguyễn Tuân</t>
  </si>
  <si>
    <t>Video/clip/ phim tư liệu về truyện ngắn, kí của Nguyễn Tuân</t>
  </si>
  <si>
    <t>Các video/clip/phim tư liệu cung cấp tư liệu dạy học về truyện ngắn, kí của Nguyễn Tuân, bao gồm:</t>
  </si>
  <si>
    <t>- Phim tư liệu về cuộc đời, sự nghiệp văn học của tác giả Nguyễn Tuân;</t>
  </si>
  <si>
    <t>- Ý kiến phát biểu của một số nhà phê bình văn học nhận định, đánh giá về truyện ngắn, kí của Nguyễn Tuân (giá trị nội dung và nghệ thuật);</t>
  </si>
  <si>
    <t>- Phim tư liệu về những sự vật địa danh được mô tả trong các tác phẩm kí của Nguyễn Tuân.</t>
  </si>
  <si>
    <t>Tác giả Nguyễn Huy Tưởng</t>
  </si>
  <si>
    <t>Video/clip/ phim tư liệu về kịch của Nguyễn Huy Tưởng</t>
  </si>
  <si>
    <t>Các video/clip/phim tư liệu, cung cấp tư liệu dạy học về kịch của Nguyễn Huy Tưởng, bao gồm:</t>
  </si>
  <si>
    <t>- Phim tư liệu về cuộc đời, sự nghiệp văn học của tác giả Nguyễn Huy Tưởng;</t>
  </si>
  <si>
    <t>- Ý kiến phát biểu của một số nhà phê bình văn học nhận định, đánh giá về kịch của Nguyễn Huy Tưởng (giá trị nội dung và nghệ thuật);</t>
  </si>
  <si>
    <t>- Trích đoạn tác phẩm kịch của Nguyễn Huy Tưởng được chuyển thể.</t>
  </si>
  <si>
    <t>Tác giả Lưu Quang Vũ</t>
  </si>
  <si>
    <t>Video/clip/ phim tư liệu về kịch của Lưu Quang Vũ</t>
  </si>
  <si>
    <t>Các video/clip/phim tư liệu, cung cấp tư liệu dạy học về kịch của Lưu Quang Vũ, bao gồm:</t>
  </si>
  <si>
    <t>- Phim tư liệu về cuộc đời, sự nghiệp văn học của tác giả Lưu Quang Vũ;</t>
  </si>
  <si>
    <t>- Ý kiến phát biểu của một số nhà phê bình văn học nhận định, đánh giá về kịch của Lưu Quang Vũ (giá trị nội dung và nghệ thuật).</t>
  </si>
  <si>
    <t>- Trích đoạn tác phẩm kịch Lưu Quang Vũ được chuyển thể.</t>
  </si>
  <si>
    <t>Bộ thiết dạy học về hình chóp, hình chóp cụt, hình lăng trụ.</t>
  </si>
  <si>
    <t>Bộ thiết bị dạy học về hình chóp, hình chóp cụt, hình lăng trụ gồm:</t>
  </si>
  <si>
    <t>- 01 tứ diện 4 mặt là tam giác đều, độ dài cạnh 160mm;</t>
  </si>
  <si>
    <t>- 01 khối lăng trụ hình chữ nhật có đáy, nắp bằng nhựa, đáy hình vuông cạnh 120mm, cao 210mm, có khoét 1 khối lăng trụ tam giác bằng là lăng trụ vuông (có cạnh đáy 120mm, 2 cạnh còn lại có kích thước bằng nhau và bằng 1/2 đường chéo đáy);</t>
  </si>
  <si>
    <t>- 01 khối lăng trụ tam giác gồm 3 tứ diện bằng nhựa ABS (hoặc tương đương) ghép lại: 2 tứ diện cao 210mm, một cạnh đáy 120mm, 2 cạnh còn lại bằng 1/2 đường chéo đáy lăng trụ hình chữ nhật; 1 tứ diện được ghép bởi 4 tam giác vuông bằng nhau (một cạnh góc vuông dài 210mm, cạnh góc vuông còn lại dài bằng 1/2 đường chéo lăng trụ hình chữ nhật). Các mặt thiết diện tiếp xúc nhau phải cùng màu và có định vị: Mặt tiếp xúc với lăng trụ hình chữ nhật bằng nhựa PSHI màu trắng đục (hoặc tương đương).</t>
  </si>
  <si>
    <t>Tất cả được làm bằng vật liệu an toàn trong quá trình sử dụng.</t>
  </si>
  <si>
    <t>TRANH ĐIỆN TỬ/PHẦN MỀM</t>
  </si>
  <si>
    <t>Đại số và Giải tích</t>
  </si>
  <si>
    <t>Tranh điện tử</t>
  </si>
  <si>
    <t>Tranh điện tử gồm có:</t>
  </si>
  <si>
    <r>
      <t>1. Bảng tổng kết tính chất và các dạng đồ thị của các hàm số </t>
    </r>
    <r>
      <rPr>
        <i/>
        <sz val="11"/>
        <color indexed="8"/>
        <rFont val="Times New Roman"/>
        <family val="1"/>
      </rPr>
      <t>y = ax</t>
    </r>
    <r>
      <rPr>
        <i/>
        <vertAlign val="superscript"/>
        <sz val="11"/>
        <color indexed="8"/>
        <rFont val="Times New Roman"/>
        <family val="1"/>
      </rPr>
      <t>2</t>
    </r>
    <r>
      <rPr>
        <i/>
        <sz val="11"/>
        <color indexed="8"/>
        <rFont val="Times New Roman"/>
        <family val="1"/>
      </rPr>
      <t> + bx + c(a ≠ 0); y = ax</t>
    </r>
    <r>
      <rPr>
        <i/>
        <vertAlign val="superscript"/>
        <sz val="11"/>
        <color indexed="8"/>
        <rFont val="Times New Roman"/>
        <family val="1"/>
      </rPr>
      <t>3</t>
    </r>
    <r>
      <rPr>
        <i/>
        <sz val="11"/>
        <color indexed="8"/>
        <rFont val="Times New Roman"/>
        <family val="1"/>
      </rPr>
      <t> + bx</t>
    </r>
    <r>
      <rPr>
        <i/>
        <vertAlign val="superscript"/>
        <sz val="11"/>
        <color indexed="8"/>
        <rFont val="Times New Roman"/>
        <family val="1"/>
      </rPr>
      <t>2</t>
    </r>
    <r>
      <rPr>
        <i/>
        <sz val="11"/>
        <color indexed="8"/>
        <rFont val="Times New Roman"/>
        <family val="1"/>
      </rPr>
      <t> + cx + d (a </t>
    </r>
    <r>
      <rPr>
        <sz val="11"/>
        <color indexed="8"/>
        <rFont val="Times New Roman"/>
        <family val="1"/>
      </rPr>
      <t>≠ 0); </t>
    </r>
  </si>
  <si>
    <t xml:space="preserve">
 (a ≠ 0, m ≠ 0 và đa thức tử không chia hết cho đa thức mẫu); hàm số lượng giác; hàm số mũ; hàm số lôgarit.</t>
  </si>
  <si>
    <t>2. Bảng công thức nguyên hàm của một số hàm số sơ cấp.</t>
  </si>
  <si>
    <t>3. Bộ hình ảnh về các phép biến hình: phép tịnh tiến, phép vị tự, phép đối xứng trục, phép đối xứng tâm, phép quay; phép dời hình, phép đồng dạng.</t>
  </si>
  <si>
    <t>4. Bộ hình ảnh mô tả về cung, góc lượng giác, hàm số lượng giác (diễn tả quan hệ hàm số lượng giác).</t>
  </si>
  <si>
    <t>Phần mềm toán học</t>
  </si>
  <si>
    <t>- Phần mềm toán học đảm bảo vẽ đồ thị của hàm số bậc hai; đồ thị hàm số lượng giác; đồ thị hàm số lũy thừa, hàm số mũ, hàm số lôgarit và tìm hiểu đặc điểm của chúng; minh họa sự tương giao của các đồ thị; thực hiện các phép biến đổi đồ thị; tạo mô hình thao tác động mô tả giới hạn, mô tả hàm số liên tục; tạo mô hình mô tả đạo hàm, ý nghĩa hình học của tiếp tuyến; tạo hoa văn, hình khối, tính toán trong đại số và giải tích; tạo mô hình khối tròn xoay trong một số bài toán ứng dụng tích phân xác định;</t>
  </si>
  <si>
    <t>- Phải sử dụng phần mềm không vi phạm bản quyền.</t>
  </si>
  <si>
    <t>Hình học và đo lường</t>
  </si>
  <si>
    <r>
      <t>- Phần mềm toán học đảm bảo biểu thị được điểm, vectơ, các phép toán vectơ trong hệ trục tọa độ </t>
    </r>
    <r>
      <rPr>
        <i/>
        <sz val="11"/>
        <color indexed="8"/>
        <rFont val="Times New Roman"/>
        <family val="1"/>
      </rPr>
      <t>Oxy</t>
    </r>
    <r>
      <rPr>
        <sz val="11"/>
        <color indexed="8"/>
        <rFont val="Times New Roman"/>
        <family val="1"/>
      </rPr>
      <t>; vẽ đường thẳng, đường tròn, các đường conic trên mặt phẳng tọa độ; tạo được sự thay đổi hình dạng của các hình khi thay đổi các yếu tố trong phương trình xác định chúng; thiết kế đồ hoạ liên quan đến đường tròn và các đường conic; vẽ đường thẳng, mặt phẳng, giao điểm, giao tuyến, tạo hình trong không gian, xác định hình biểu diễn; tạo mô hình khối tròn xoay trong một số bài toán ứng dụng tích phân xác định; vẽ đường thẳng, mặt phẳng, mặt cầu trong hệ trục tọa độ Oxyz; xem xét sự thay đổi hình dạng khi thay đổi các yếu tố trong phương trình của chúng;</t>
    </r>
  </si>
  <si>
    <t>- Phải sử dụng phần mềm không vi phạm bản quyền;</t>
  </si>
  <si>
    <t>Thống kê và xác suất</t>
  </si>
  <si>
    <t>- Phần mềm toán học đảm bảo hỗ trợ HS thực hành tính số đặc trưng đo xu thế trung tâm và đo mức độ phân tán cho mẫu số liệu không ghép nhóm, ghép nhóm; tính xác suất; tính phân bố nhị thức, tính toán thống kê;</t>
  </si>
  <si>
    <t>Đồng hồ bấm giây</t>
  </si>
  <si>
    <t>Loại điện tử hiện số, 10 LAP trở lên, độ chính xác 1/100 giây, chống nước (Theo tiêu chuẩn quy định, loại dùng cho tập luyện).</t>
  </si>
  <si>
    <t>Còi</t>
  </si>
  <si>
    <t>Loại thông dụng, chất liệu bằng nhựa hoặc chất liệu khác phù hợp, phát ra âm thanh để ra hiệu lệnh</t>
  </si>
  <si>
    <t>Thước dây</t>
  </si>
  <si>
    <t>Thước dây cuộn loại thông dụng có độ dài tối thiểu 10.000mm.</t>
  </si>
  <si>
    <t>Cờ lệnh thể thao</t>
  </si>
  <si>
    <t>Hình chữ nhật, chất liệu bằng vải, kích thước (350x410)mm, Cán dài 460mm, đường kính 15mm, tay cầm 110mm</t>
  </si>
  <si>
    <t>Biển lật số</t>
  </si>
  <si>
    <t>Hình chữ nhật, chất liệu bằng nhựa hoặc tương đương, có chân đứng, hai mặt có bảng số hai bên, có thể lật bảng số từ sau ra trước và ngược lại, kích thước bảng (400x200)mm (Theo tiêu chuẩn quy định, loại dùng cho tập luyện).</t>
  </si>
  <si>
    <t>Nấm thể thao</t>
  </si>
  <si>
    <t>Hình nón, chất liệu bằng nhựa PVC hoặc tương đương; chiều cao 80mm, đường kính đế 200mm</t>
  </si>
  <si>
    <t>Bơm</t>
  </si>
  <si>
    <t>Loại thông dụng, chất liệu chính bằng kim loại, có đồng hồ đo áp lực, vòi bơm bằng ống cao su, van bơm có đầu cài tiện lợi</t>
  </si>
  <si>
    <t>Dây nhảy cá nhân</t>
  </si>
  <si>
    <t>Dạng sợi, chất liệu bằng cao su hoặc chất liệu khác phù hợp, dài tối thiểu 2500mm, có lò xo chống mài mòn, có cán cầm bằng gỗ hoặc nhựa.</t>
  </si>
  <si>
    <t>Dây nhảy tập thể</t>
  </si>
  <si>
    <t>Dạng sợi, chất liệu bằng cao su hoặc hoặc chất liệu khác phù hợp, dài tối thiểu 5000mm</t>
  </si>
  <si>
    <t>Xà đơn</t>
  </si>
  <si>
    <t>Chất liệu chính bằng kim loại, bao gồm: hai trụ bằng ống Φ60 và Φ40 có chiều cao 2000-2200mm; tay xà bằng ống Φ28 đặc và có chiều dài 1500mm; có 4 cọc neo xuống đất và hệ thống tăng đơ căng cáp giữ cột xà</t>
  </si>
  <si>
    <t>Xà kép</t>
  </si>
  <si>
    <t>Chất liệu chính bằng kim loại; phần đế dựng ống U120, Φ60, Φ48, diện tích đế (1300x2000)mm; phần tay xà sử dụng ống Φ42 mạ kẽm dài 3000mm; chiều cao có thể thay đổi (1400 - 1700)mm; chiều rộng tay xà có thể điều chỉnh (340 - 440)mm.</t>
  </si>
  <si>
    <t>CÁC MÔN ĐIỀN KINH</t>
  </si>
  <si>
    <t>Chạy cự li ngắn</t>
  </si>
  <si>
    <t>Bàn đạp xuất phát</t>
  </si>
  <si>
    <t>Chất liệu khung chính bằng kim loại, trên khung có nhiều nấc giúp điều chỉnh khoảng cách và góc độ bàn đạp. Vị trí đặt bàn chân được lót cao su dày. Đầu và cuối của bàn đạp có đinh vít để cố định bàn đạp xuống sàn khi sử dụng (Theo tiêu chuẩn quy định, loại dùng cho tập luyện).</t>
  </si>
  <si>
    <t>Dây đích</t>
  </si>
  <si>
    <t>Dạng sợi, chất liệu bằng vải hoặc tương đương, kích thước rộng 7-10mm, dài 5000 - 7000mm</t>
  </si>
  <si>
    <t>Nhảy xa</t>
  </si>
  <si>
    <t>Ván giậm nhảy</t>
  </si>
  <si>
    <t>Hình khối hộp chữ nhật, chất liệu bằng gỗ, kích thước (1220x200x100)mm (Theo tiêu chuẩn qui định, loại dùng cho tập luyện).</t>
  </si>
  <si>
    <t>Dụng cụ xới cát</t>
  </si>
  <si>
    <t>Loại thông dụng, an toàn trong sử dụng</t>
  </si>
  <si>
    <t>Nhảy cao</t>
  </si>
  <si>
    <t>Cột nhảy cao</t>
  </si>
  <si>
    <t>Dạng ống tròn hoặc vuông, chất liệu bằng kim loại hoặc bằng chất liệu khác phù hợp, gồm 2 cột có chân trụ, có thước đo chính xác trên thân, cao 2200mm, tự đứng vững trên trục có bánh xe, trên thân trụ có các gờ có thể điều chỉnh cao thấp để đặt xà lên trên (Theo tiêu chuẩn quy định, loại dùng cho tập luyện).</t>
  </si>
  <si>
    <t>Xà nhảy cao</t>
  </si>
  <si>
    <t>Dạng ống tròn, chất liệu bằng nhôm hoặc chất liệu khác phù hợp, thẳng, có độ đàn hồi, đường kính 25mm, dài tối thiểu 4000mm (Theo tiêu chuẩn quy định, loại dùng cho tập luyện).</t>
  </si>
  <si>
    <t>Đệm nhảy cao</t>
  </si>
  <si>
    <t>Hình khối hộp chữ nhật, chất liệu bằng mút, có vỏ bọc ngoài bằng bạt chống thấm. Kích thước tối thiểu (2000x1800x500)mm (Theo tiêu chuẩn quy định, loại đúng cho tập luyện).</t>
  </si>
  <si>
    <t>Bộ (2 tấm)</t>
  </si>
  <si>
    <t>CÁC MÔN BÓNG</t>
  </si>
  <si>
    <t>Bóng đá</t>
  </si>
  <si>
    <t>Quả bóng đá</t>
  </si>
  <si>
    <t>Hình tròn, chất liệu bằng da hoặc giả da, size số 5, đường kính 216-226mm, chu vi 680-700mm (Theo tiêu chuẩn quy định, loại dùng cho tập luyện).</t>
  </si>
  <si>
    <t>Bóng chuyền</t>
  </si>
  <si>
    <t>Quả bóng chuyền</t>
  </si>
  <si>
    <t>Hình tròn, chất liệu bằng da hoặc tương đương, có chia các múi theo đường khâu, chu vi 650-670mm, trọng lượng 260-280g (Theo tiêu chuẩn quy định, loại dùng cho tập luyện).</t>
  </si>
  <si>
    <t>Cột và lưới</t>
  </si>
  <si>
    <t>- Cột: Dạng ống tròn, chất liệu bằng kim loại được cố định (hoặc di động) trên mặt sân, phần trên có móc để treo lưới và có ròng rọc để điều chỉnh độ cao thấp (có thể điều chỉnh chiều cao từ 1800mm đến 2550mm);</t>
  </si>
  <si>
    <t>Giá tính bộ di động</t>
  </si>
  <si>
    <t>- Lưới: Hình chữ nhật dài, chất liệu bằng sợi vải dù hoặc tương đương, được đan vuông với chiều rộng mắt 100 mm, lưới có viền trên và viền dưới khác màu lưới. Dài 9500-10.000mm, rộng 1000mm.</t>
  </si>
  <si>
    <t>LỚP 11</t>
  </si>
  <si>
    <t>X</t>
  </si>
  <si>
    <t>Cách mạng tư sản và sự phát triển của chủ nghĩa tư bản</t>
  </si>
  <si>
    <t>Lược đồ thế giới thế kỉ XVI - thế kỉ XVIII</t>
  </si>
  <si>
    <t>- 03 lược đồ treo tường, mỗi lược đồ thể hiện một nội dung:</t>
  </si>
  <si>
    <t>+ 01 lược đồ thể hiện vị trí của các địa điểm - nơi diễn ra các sự kiện lịch sử quan trọng của cuộc cách mạng tư sản Anh ở thế kỉ XVII;</t>
  </si>
  <si>
    <t>+ 01 lược đồ thể hiện địa điểm và tiến trình lịch sử một số sự kiện tiêu biểu của cuộc chiến tranh giành độc lập của 13 thuộc địa Anh ở Bắc Mỹ (thế kỉ XVIII);</t>
  </si>
  <si>
    <t>+ 01 lược đồ thể hiện địa điểm và tiến trình lịch sử của một số sự kiện tiêu biểu của cuộc cách mạng tư sản Pháp (thế kỉ XVIII);</t>
  </si>
  <si>
    <t>- Lược đồ có kèm hình ảnh các vị trí diễn ra các cuộc cách mạng, cuộc đấu tranh.</t>
  </si>
  <si>
    <t>- Đảm bảo tính khoa học, phản ánh đầy đủ các đối tượng có ảnh hưởng trực tiếp đến sự kiện, hiện tượng lịch sử trên lược đồ về màu sắc, kí hiệu, kích thước, phân bố, vị trí địa lí, địa danh.</t>
  </si>
  <si>
    <t>- Tỷ lệ 1:15.000.000, kích thước (720x1020)mm.</t>
  </si>
  <si>
    <t>Quá trình giành độc lập dân tộc của các quốc gia Đông Nam Á</t>
  </si>
  <si>
    <t>Lược đồ Đông Nam Á cuối thế kỉ XIX đầu thế kỉ XX</t>
  </si>
  <si>
    <t>- 03 Lược đồ Đông Nam Á, bao gồm:</t>
  </si>
  <si>
    <t>+ 01 Lược đồ Đông Nam Á cuối thế kỉ XIX đến năm 1920;</t>
  </si>
  <si>
    <t>+ 01 Lược đồ Đông Nam Á từ năm 1920 đến năm 1945;</t>
  </si>
  <si>
    <t>+ 01 Lược đồ Đông Nam Á từ năm 1945 đến năm 1975;</t>
  </si>
  <si>
    <t>- Lược đồ thể hiện được vị trí, phạm vi của các quốc gia hay các khu vực thuộc địa ở khu vực Đông Nam Á trong từng thời kỳ lịch sử.</t>
  </si>
  <si>
    <t>- Đảm bảo tính khoa học, phản ánh đầy đủ các đối tượng có ảnh hưởng trực tiếp đến sự kiện, hiện tượng lịch sử trên lược đồ về màu sắc, kí hiệu, kích thước, phân bố, vị trí địa lí, địa danh.</t>
  </si>
  <si>
    <t>- Tỷ lệ 1:15.000.000, kích thước (720x1020)mm.</t>
  </si>
  <si>
    <t>Chiến tranh bảo vệ Tổ quốc và chiến tranh giải phóng dân tộc trong lịch sử Việt Nam (trước Cách mạng tháng Tám năm 1945)</t>
  </si>
  <si>
    <t>Lược đồ Chiến thắng Bạch Đằng (năm 938)</t>
  </si>
  <si>
    <t>- Lược đồ treo tường. Nội dung lược đồ thể hiện các vị trí diễn ra và diễn biến của trận Bạch Đằng năm 938. Lược đồ có kèm hình ảnh các vị trí diễn ra trận Bạch Đằng.</t>
  </si>
  <si>
    <t>- Đảm bảo tính khoa học, phản ánh đầy đủ các đối tượng có ảnh hưởng trực tiếp đến sự kiện, hiện tượng lịch sử trên lược đồ về màu sắc, kí hiệu, kích thước, phân bố, vị trí địa lí, địa danh.</t>
  </si>
  <si>
    <t>Lược đồ Kháng chiến chống Tống thời Lý (1075-1077)</t>
  </si>
  <si>
    <t>- Lược đồ treo tường. Nội dung lược đồ thể hiện các vị trí diễn ra và diễn biến của cuộc kháng chiến chống Tống (1075-1077). Lược đồ có kèm hình ảnh các vị trí diễn ra cuộc kháng chiến.</t>
  </si>
  <si>
    <t>- Đảm bảo tính khoa học, phản ánh đầy đủ các đối tượng có ảnh hưởng trực tiếp đến sự kiện, hiện tượng lịch sử trên lược đồ về màu sắc, kí hiệu, kích thước, phân bố, vị trí địa lí, địa danh.</t>
  </si>
  <si>
    <t>Lược đồ Kháng chiến chống xâm lược Mông - Nguyên</t>
  </si>
  <si>
    <t>- 03 lược đồ, mỗi lược đồ thể hiện một nội dung:</t>
  </si>
  <si>
    <t>+ 01 lược đồ thể hiện diễn biến cuộc kháng chiến lần thứ nhất chống quân xâm lược Mông Cổ (1258);</t>
  </si>
  <si>
    <t>+ 01 lược đồ thể hiện diễn biến cuộc kháng chiến lần thứ hai chống xâm lược Nguyên (1285);</t>
  </si>
  <si>
    <t>+ 01 lược đồ thể hiện diễn biến cuộc kháng chiến lần thứ ba chống xâm lược Nguyên (1287-1288) và chiến thắng Bạch Đằng lịch sử năm 1288.</t>
  </si>
  <si>
    <t>- Lược đồ có kèm hình ảnh các vị trí diễn ra cuộc kháng chiến.</t>
  </si>
  <si>
    <t>Lược đồ Khởi nghĩa Lam Sơn (1418-1427)</t>
  </si>
  <si>
    <t>- 02 lược đồ, mỗi lược đồ thể hiện một nội dung:</t>
  </si>
  <si>
    <t>+ 01 lược đồ thể hiện diễn biến trận Tốt Động - Chúc Động (cuối năm 1426);</t>
  </si>
  <si>
    <t>+ 01 lược đồ thể hiện diễn biến trận Chi Lăng - Xương Giang (tháng 10 năm 1427);</t>
  </si>
  <si>
    <t>- Lược đồ có kèm hình ảnh các vị trí diễn ra khởi nghĩa.</t>
  </si>
  <si>
    <t>Lược đồ Phong trào Tây Sơn</t>
  </si>
  <si>
    <t>+ 01 lược đồ thể hiện diễn biến chiến thắng Rạch Gầm - Xoài Mút (1785);</t>
  </si>
  <si>
    <t>+ 01 lược đồ thể hiện diễn biến trận Ngọc Hồi - Đống Đa (1789).</t>
  </si>
  <si>
    <t>- Lược đồ kèm hình ảnh các vị trí diễn ra phong trào.</t>
  </si>
  <si>
    <t>- Đảm bảo tính khoa học, phản ánh đầy đủ các đối tượng có ảnh hưởng trực tiếp đến sự kiện, hiện tượng lịch sử trên lược đồ về màu sắc, kí hiệu, kích thước, phân bố, vị trí địa lí, địa danh. Thể hiện đầy đủ quần đảo Trường Sa và Hoàng Sa.</t>
  </si>
  <si>
    <t>Lược đồ khởi nghĩa Hai Bà Trưng (40-43)</t>
  </si>
  <si>
    <t>- Lược đồ treo tường. Nội dung lược đồ thể hiện diễn biến cuộc khởi nghĩa Hai Bà Trưng (40-43). Lược đồ có kèm hình ảnh các vị trí diễn ra khởi nghĩa.</t>
  </si>
  <si>
    <t>- Đảm bảo tính khoa học, phản ánh đầy đủ các đối tượng có ảnh hưởng trực tiếp đến sự kiện, hiện tượng lịch sử trên lược đồ về màu sắc, kí hiệu, kích thước, phân bố, vị trí địa lí, địa danh.</t>
  </si>
  <si>
    <t>- Tỷ lệ 1:15.000.000, kích thước (720x1020)mm.</t>
  </si>
  <si>
    <t>Lược đồ Quá trình Pháp xâm lược Việt Nam (1858-1884)</t>
  </si>
  <si>
    <t>Lược đồ treo tường. Nội dung lược đồ thể hiện tiến trình Pháp xâm lược Việt Nam (1858 - 1884). Lược đồ có kèm hình ảnh một số vị trí Pháp tiến hành cuộc xâm lược.</t>
  </si>
  <si>
    <t>- Đảm bảo tính khoa học, phản ánh đầy đủ các đối tượng có ảnh hưởng trực tiếp đến sự kiện, hiện tượng lịch sử trên lược đồ về màu sắc, kí hiệu, kích thước, phân bố, vị trí địa lí, địa đanh.Thể hiện đầy đủ quần đảo Trường Sa và Hoàng Sa;</t>
  </si>
  <si>
    <t>Lược đồ cuộc kháng chiến chống Pháp xâm lược của nhân dân Bắc Kì (1858 - 1884)</t>
  </si>
  <si>
    <t>- Lược đồ treo tường. Nội dung lược đồ thể hiện những sự kiện tiêu biểu trong cuộc kháng chiến chống Pháp xâm lược của nhân dân Bắc Kì từ năm 1858-1884;</t>
  </si>
  <si>
    <t>- Lược đồ có kèm hình ảnh vị trí nhân dân Bắc Kì đấu tranh chống Pháp năm 1873 và 1882;</t>
  </si>
  <si>
    <t>- Đảm bảo tính khoa học, phản ánh đầy đủ các đối tượng có ảnh hưởng trực tiếp đến sự kiện, hiện tượng lịch sử trên lược đồ về màu sắc, kí hiệu, kích thước, phân bố, vị trí địa lí, địa danh.</t>
  </si>
  <si>
    <t>BĂNG/ĐĨA/PHẦN MỀM</t>
  </si>
  <si>
    <t>Phim mô phỏng: Một số cuộc chiến tranh bảo vệ Tổ quốc và chiến tranh giải phóng dân tộc trong lịch sử Việt Nam</t>
  </si>
  <si>
    <t>03 phim có nội dung về chiến tranh bảo vệ Tổ quốc và chiến tranh giải phóng dân tộc trong lịch sử Việt Nam (trước Cách mạng tháng Tám năm 1945):</t>
  </si>
  <si>
    <t>- 01 phim giới thiệu về bối cảnh lịch sử, diễn biến, kết quả của chiến thắng Bạch Đằng năm 938;</t>
  </si>
  <si>
    <t>- 01 phim giới thiệu về bối cảnh lịch sử, diễn biến, kết quả của cuộc kháng chiến lần thứ ba chống xâm lược Nguyên (1287-1288);</t>
  </si>
  <si>
    <t>- 01 phim giới thiệu về bối cảnh lịch sử, diễn biến, kết quả của khởi nghĩa Lam Sơn (1418 - 1427).</t>
  </si>
  <si>
    <t>Lịch sử bảo vệ chủ quyền, các quyền và lợi ích hợp pháp của Việt Nam ở Biển Đông</t>
  </si>
  <si>
    <t>Phim tư liệu: Chủ quyền biển đảo của Việt Nam</t>
  </si>
  <si>
    <t>Phim gồm một số đoạn tư liệu về xác lập và thực thi chủ quyền biển đảo của Việt Nam ở Biển Đông.</t>
  </si>
  <si>
    <t>PHẦN MỀM MÔ PHỎNG, VIDEO</t>
  </si>
  <si>
    <t>Video biến dạng và đặc tính của lò xo</t>
  </si>
  <si>
    <t>Miêu tả biến dạng kéo, nén và các đặc tính của lò xo: giới hạn đàn hồi, độ dãn, độ cứng.</t>
  </si>
  <si>
    <t>Trái Đất và bầu trời</t>
  </si>
  <si>
    <t>Bản đồ sao hoặc Phần mềm mô phỏng 3D (Dùng Phần mềm)</t>
  </si>
  <si>
    <r>
      <t>Bản đồ bầu trời sao phía bắc, kích thước (1020x720) mm, dung sai 10mm, in offset 4 màu trên giấy couche có định lượng 200g/m</t>
    </r>
    <r>
      <rPr>
        <vertAlign val="superscript"/>
        <sz val="11"/>
        <color indexed="8"/>
        <rFont val="Times New Roman"/>
        <family val="1"/>
      </rPr>
      <t>2</t>
    </r>
    <r>
      <rPr>
        <sz val="11"/>
        <color indexed="8"/>
        <rFont val="Times New Roman"/>
        <family val="1"/>
      </rPr>
      <t>, cán láng OPP mờ; compa; thước đo góc. Hoặc sử dụng phần mềm cho phép: xác định được vị trí của các chòm sao Gấu lớn, Gấu nhỏ, Thiên Hậu và sao Bắc Cực trên nền trời sao.</t>
    </r>
  </si>
  <si>
    <t>Phần mềm 3D mô phỏng hệ Mặt Trời</t>
  </si>
  <si>
    <t>Cho phép quan sát kích thước và chu kỳ chuyển động các hành tình; thực hiện các thao thu phóng, lựa chọn, di dời hành tinh theo quỹ đạo, hiển thị thông tin về các hành tinh trong hệ Mặt Trời.</t>
  </si>
  <si>
    <t>Phần mềm 3D mô phỏng Trái Đất, Mặt Trời, Mặt Trăng</t>
  </si>
  <si>
    <t>Cho phép quan sát kích thước và chu kỳ chuyển động Trái Đất, Mặt Trăng; quan sát được phần ánh sáng Mặt Trời phủ sáng của Mặt Trăng và Trái Đất; thao tác thay đổi vị trí của chúng theo quỹ đạo để giải thích một số hiện tượng thiên văn.</t>
  </si>
  <si>
    <t>Phần mềm 3D mô phỏng nhật, nguyệt thực, thủy triều.</t>
  </si>
  <si>
    <t>Mô tả được nhật thực, nguyệt thực, thủy triều.</t>
  </si>
  <si>
    <t>Video/phần mềm 3D mô phỏng dao động (Video)</t>
  </si>
  <si>
    <t>Video mô tả được dao động tắt dần, cưỡng bức, hiện tượng cộng hưởng. Hoặc sử dụng Phần mềm cho phép quan sát, thực hiện thao tác tạo ra dao động, thực hiện dao động cưỡng bức; quan sát các hiện tượng dao động tắt dần, hiện tượng cộng hưởng; thực hiện các thao tác tạm dừng, hiển thị thông tin, đo đếm tần số.</t>
  </si>
  <si>
    <t>Video về hình ảnh sóng</t>
  </si>
  <si>
    <t>Mô tả được bước sóng, biên độ, tần số, tốc độ và cường độ sóng.</t>
  </si>
  <si>
    <t>Video về chuyển động của phần tử môi trường</t>
  </si>
  <si>
    <t>Mô tả, so sánh một số đặc trưng của sóng dọc và sóng ngang sóng.</t>
  </si>
  <si>
    <t>Điện trường (Trường điện)</t>
  </si>
  <si>
    <t>Video về điện thế</t>
  </si>
  <si>
    <t>Mô tả được điện thế tại một điểm trong điện trường.</t>
  </si>
  <si>
    <t>Video/Phần mềm 3D về tụ điện trong cuộc sống (video)</t>
  </si>
  <si>
    <t>Video mô tả được một số ứng dụng của tụ điện trong cuộc sống. Hoặc sử dụng Phần mềm cho phép: quan sát cấu tạo của tụ điện; thao tác thu phóng, hiển thị chú thích; cho phép đọc thông số của tụ điện thông qua màu sắc trên tụ.</t>
  </si>
  <si>
    <t>Video về cường độ dòng điện.</t>
  </si>
  <si>
    <t>Mô tả được một cách khái niệm về cường độ dòng điện.</t>
  </si>
  <si>
    <t>Phần mềm 3D mô phỏng cấu tạo của mạch điện</t>
  </si>
  <si>
    <t>Cho phép quan sát cấu tạo của mạch điện; sử dụng các vật dụng cho sẵn nối thành mạch điện; mô tả chiều của dòng điện, chiều electron; thao tác thu phóng, hiển thị chú thích và công thức định luật Ohm.</t>
  </si>
  <si>
    <t>Trường hấp dẫn</t>
  </si>
  <si>
    <t>Video/Phần mềm 3D về trường hấp dẫn và thế hấp dẫn</t>
  </si>
  <si>
    <t>Video mô tả được trường hấp dẫn của Trái Đất và thế hấp dẫn tại một điểm trong trường hấp dẫn hoặc sử dụng Phần mềm cho phép mô phỏng trường hấp dẫn Trái Đất; thao tác thu phóng, chú thích; mở rộng cho tất cả các vật có khối lượng đều có trường hấp dẫn, lực hấp dẫn trong hệ Mặt Trời.</t>
  </si>
  <si>
    <t>Chủ đề: Khu vực Mỹ Latinh</t>
  </si>
  <si>
    <t>Bản đồ địa lí tự nhiên khu vực Mỹ Latinh</t>
  </si>
  <si>
    <t>- Bản đồ treo tường thể hiện các điều kiện tự nhiên của khu vực Mỹ Latinh; ranh giới tiếp giáp với các quốc gia, các vùng biển;</t>
  </si>
  <si>
    <t>- Bản đồ phụ: Vị trí khu vực Mỹ Latinh trên bản đồ châu Mỹ.</t>
  </si>
  <si>
    <t>Chủ đề: Liên minh châu Âu (EU)</t>
  </si>
  <si>
    <t>Bản đồ Liên minh châu Âu</t>
  </si>
  <si>
    <t>- Quy mô của EU: Các thành viên EU tính đến năm 2021 (tên nước và năm gia nhập);</t>
  </si>
  <si>
    <t>- Mục tiêu của EU: Sơ đồ các cơ quan đầu não của EU;</t>
  </si>
  <si>
    <t>- Thể chế hoạt động của EU: Sơ đồ ba trụ cột của EU theo hiệp ước Maxtrich;</t>
  </si>
  <si>
    <t>- Ranh giới tiếp giáp với các quốc gia, các vùng biển;</t>
  </si>
  <si>
    <t>- Bản đồ phụ: Vị trí EU trên bản đồ châu Âu.</t>
  </si>
  <si>
    <t>Chủ đề: Khu vực Đông Nam Á</t>
  </si>
  <si>
    <t>Bản đồ địa lí tự nhiên khu vực Đông Nam Á</t>
  </si>
  <si>
    <t>- Bản đồ treo tường thể hiện các điều kiện tự nhiên của khu vực Đông Nam Á; ranh giới tiếp giáp với các quốc gia, các vùng biển;</t>
  </si>
  <si>
    <t>- Bản đồ phụ: Vị trí khu vực Đông Nam Á trên bản đồ châu Á.</t>
  </si>
  <si>
    <t>Chủ đề: Tây Nam Á</t>
  </si>
  <si>
    <t>Bản đồ địa lí tự nhiên khu vực Tây Nam Á</t>
  </si>
  <si>
    <t>- Bản đồ treo tường thể hiện các điều kiện tự nhiên của khu vực Tây Nam Á; ranh giới tiếp giáp với các quốc gia, các vùng biển;</t>
  </si>
  <si>
    <t>- Bản đồ phụ: Vị trí khu vực Tây Nam Á trên bản đồ châu Á.</t>
  </si>
  <si>
    <t>- Kích thước (1090x790)mm,</t>
  </si>
  <si>
    <t>Chủ đề: Hợp chủng quốc Hoa Kì</t>
  </si>
  <si>
    <t>Bản đồ địa lí tự nhiên Hoa Kì</t>
  </si>
  <si>
    <t>- Bản đồ treo tường thể hiện các điều kiện tự nhiên của Hoa Kì; ranh giới tiếp giáp với các quốc gia, các vùng biển;</t>
  </si>
  <si>
    <t>- Bản đồ phụ: Vị trí Hoa Kì trên bản đồ Bắc Mỹ.</t>
  </si>
  <si>
    <r>
      <t>Chủ đề</t>
    </r>
    <r>
      <rPr>
        <sz val="11"/>
        <color indexed="8"/>
        <rFont val="Times New Roman"/>
        <family val="1"/>
      </rPr>
      <t>: </t>
    </r>
    <r>
      <rPr>
        <b/>
        <sz val="11"/>
        <color indexed="8"/>
        <rFont val="Times New Roman"/>
        <family val="1"/>
      </rPr>
      <t>Liên bang Nga</t>
    </r>
  </si>
  <si>
    <t>Bản đồ địa lí tự nhiên Liên bang Nga</t>
  </si>
  <si>
    <t>- Bản đồ treo tường thể hiện các điều kiện tự nhiên của Liên bang Nga; ranh giới tiếp giáp với các quốc gia, các vùng biển;</t>
  </si>
  <si>
    <t>- Bản đồ phụ: Vị trí Liên bang Nga trên bản đồ thế giới.</t>
  </si>
  <si>
    <t>Chủ đề: Nhật Bản</t>
  </si>
  <si>
    <t>Bản đồ địa lí tự nhiên Nhật Bản</t>
  </si>
  <si>
    <t>- Bản đồ treo tường thể hiện các điều kiện tự nhiên của Nhật Bản; tiếp giáp với các vùng biển;</t>
  </si>
  <si>
    <t>- Bản đồ phụ: Vị trí Nhật Bản trên bản đồ châu Á.</t>
  </si>
  <si>
    <t>Chủ đề: Cộng hòa nhân dân Trung Hoa (Trung Quốc)</t>
  </si>
  <si>
    <t>Bản đồ địa lí tự nhiên Trung Quốc</t>
  </si>
  <si>
    <t>- Bản đồ treo tường thể hiện các điều kiện tự nhiên của Trung Quốc; ranh giới tiếp giáp với các quốc gia, các vùng biển;</t>
  </si>
  <si>
    <t>- Bản đồ phụ: Vị trí Trung Quốc trên bản đồ châu Á.</t>
  </si>
  <si>
    <t>Chủ đề: Cộng hòa Nam Phi</t>
  </si>
  <si>
    <t>Bản đồ địa lí tự nhiên Nam Phi</t>
  </si>
  <si>
    <t>- Bản đồ treo tường thể hiện các điều kiện tự nhiên của Nam Phi; ranh giới tiếp giáp với các quốc gia, các vùng biển;</t>
  </si>
  <si>
    <t>- Bản đồ phụ: Vị trí Nam Phi trên bản đồ châu Phi.</t>
  </si>
  <si>
    <t>Chủ đề: Một số vấn đề về du lịch thế giới</t>
  </si>
  <si>
    <t>Video/clip về du lịch thế giới và Việt Nam</t>
  </si>
  <si>
    <t>- Một số loại hình du lịch phổ biến hiện nay trên thế giới (có liên hệ với Việt Nam);</t>
  </si>
  <si>
    <t>- Một số điểm lịch nổi tiếng trên thế giới.</t>
  </si>
  <si>
    <t>HỌC LIỆU ĐIỆN TỬ</t>
  </si>
  <si>
    <t>Bộ học liệu điện tử hỗ trợ giáo viên</t>
  </si>
  <si>
    <t>Bộ học liệu điện tử được xây dựng theo Chương trình môn Địa lí cấp THPT (CTGDPT 2018), có hệ thống học liệu điện tử (hình ảnh, bản đồ, sơ đồ, video/clip, các câu hỏi, đề kiểm tra...) đi kèm và được tổ chức, quản lí thành hệ thống thư viện điện tử, thuận lợi cho tra cứu và sử dụng. Bộ học liệu sử dụng được trên máy tính trong môi trường không kết nối internet. Phải đảm bảo tối thiểu các chức năng:</t>
  </si>
  <si>
    <t>- Chức năng hướng dẫn chuẩn bị bài giảng điện tử;</t>
  </si>
  <si>
    <t>- Chức năng hướng dẫn chuẩn bị và sử dụng học liệu điện tử (hình ảnh, bản đồ, sơ đồ, video/clip...);</t>
  </si>
  <si>
    <t>- Chức năng hỗ trợ chuẩn bị công tác kiểm tra, đánh giá.</t>
  </si>
  <si>
    <t>3. Hoạt động sản xuất kinh doanh</t>
  </si>
  <si>
    <t>Ý tưởng, cơ hội kinh doanh và các năng lực cần thiết của người kinh doanh</t>
  </si>
  <si>
    <t>Tranh thể hiện sơ đồ các nguồn giúp tạo ý tưởng kinh doanh.</t>
  </si>
  <si>
    <t>Tranh gồm 1 tờ, có hình rõ nét, đẹp, màu sắc sinh động, minh hoạ bằng sơ đồ các nội dung sau: Các nguồn giúp tạo ý tưởng kinh doanh</t>
  </si>
  <si>
    <t>+ Lợi thế nội tại (Đam mê; Hiểu biết; Khả năng huy động các nguồn lực)</t>
  </si>
  <si>
    <t>+ Cơ hội bên ngoài (nhu cầu; nguồn cung ứng; sự cạnh tranh; vị trí triển khai; chính sách vĩ mô).</t>
  </si>
  <si>
    <t>Lạm phát, thất nghiệp</t>
  </si>
  <si>
    <t>Tranh thể hiện sơ đồ các loại hình lạm phát và thất nghiệp.</t>
  </si>
  <si>
    <t>Tranh gồm 2 tờ, có hình rõ nét, đẹp, màu sắc sinh động, minh hoạ bằng sơ đồ các nội dung sau:</t>
  </si>
  <si>
    <t>- Các loại hình lạm phát:</t>
  </si>
  <si>
    <t>+ Lạm phát tự nhiên: (0-10%);</t>
  </si>
  <si>
    <t>+ Lạm phát phi mã: 10- &lt;1000%;</t>
  </si>
  <si>
    <t>+ Siêu lạm phát : &gt;1000%</t>
  </si>
  <si>
    <t>- Các loại hình thất nghiệp</t>
  </si>
  <si>
    <t>+ Theo đặc trưng của người thất nghiệp: Thất nghiệp chia theo giới tính; Thất nghiệp theo lứa tuổi; Thất nghiệp chia theo vùng, lãnh thổ; Thất nghiệp chia theo ngành nghề;</t>
  </si>
  <si>
    <t>+ Theo lí do thất nghiệp: thất nghiệp tự nguyện; thất nghiệp không tự nguyện; thất nghiệp trá hình;</t>
  </si>
  <si>
    <t>+ Theo nguồn gốc thất nghiệp: thất nghiệp tạm thời; thất nghiệp có tính cơ cấu; thất nghiệp do thiếu cầu; thất nghiệp do yếu tố ngoài thị trường.</t>
  </si>
  <si>
    <t>Đạo đức kinh doanh</t>
  </si>
  <si>
    <t>Tranh thể hiện sơ đồ:</t>
  </si>
  <si>
    <t>Tranh gồm 1 tờ, có hình rõ nét, đẹp, màu sắc sinh động, thể hiện bằng sơ đồ nội dung sau:</t>
  </si>
  <si>
    <t>- Vai trò của đạo đức kinh doanh</t>
  </si>
  <si>
    <t>- Vai trò của đạo đức kinh doanh: Điều chỉnh hành vi của các chủ thể kinh doanh; Chất lượng của doanh nghiệp; Làm hài lòng khách hàng; Sự vững mạnh của nền kinh tế quốc gia.</t>
  </si>
  <si>
    <t>- Các biểu hiện của đạo đức kinh doanh</t>
  </si>
  <si>
    <t>- Các biểu hiện của đạo đức kinh doanh: Trách nhiệm; trung thực; nguyên tắc; tôn trọng con người; gắn kết các lợi ích.</t>
  </si>
  <si>
    <t>BĂNG/ĐĨA/PHẦN MỀM DÙNG CHUNG CHO NHIỀU CHỦ ĐỀ</t>
  </si>
  <si>
    <t>Nhập môn hóa học</t>
  </si>
  <si>
    <t>Một số thao tác thí nghiệm hóa học</t>
  </si>
  <si>
    <t>Bộ video có nội dung gồm các thao tác cơ bản hướng dẫn thực hiện thí nghiệm hóa học ở trường phổ thông (các thao tác do con người thực hiện).</t>
  </si>
  <si>
    <t>Bộ mô phỏng 3D</t>
  </si>
  <si>
    <t>Bộ mô phỏng 3D có nội dung gồm:</t>
  </si>
  <si>
    <t>- Cấu tạo nguyên tử (theo mô hình Rutherford), liên kết hóa học, cấu trúc phân tử của methane, ethane, ethylene, acetylene, benzene, methanol, ethanol, phenol, methanal, ethanal, acetic acid, ester , glucose, fructose, saccharose, maltose, tinh bột, cellulose, methylamine, aniline, amino acid, protein, cấu tạo của pin điện và bình điện phân;</t>
  </si>
  <si>
    <t>- Một số quá trình: Sự chuyển hóa của tính bột trong cơ thể, sự tạo thành tinh bột trong cây xanh.</t>
  </si>
  <si>
    <t>BĂNG/ĐĨA/PHẦN MỀM DÙNG RIÊNG THEO CHỦ ĐỀ</t>
  </si>
  <si>
    <t>Arene</t>
  </si>
  <si>
    <t>Thí nghiệm phản ứng nitro hoá benzene</t>
  </si>
  <si>
    <t>Dẫn xuất halogen</t>
  </si>
  <si>
    <t>Thí nghiệm phản ứng thủy phân ethyl bromide (hoặc ethyl chloride)</t>
  </si>
  <si>
    <t>Hợp chất carbonyl - carboxylic acid</t>
  </si>
  <si>
    <t>Thí nghiệm phản ứng điều chế ethyl acetate</t>
  </si>
  <si>
    <t>Ester - Lipide</t>
  </si>
  <si>
    <t>Thí nghiệm phản ứng xà phòng hóa chất béo</t>
  </si>
  <si>
    <t>Carbohydrat</t>
  </si>
  <si>
    <t>Thí nghiệm phản ứng thủy phân celulose</t>
  </si>
  <si>
    <t>Thí nghiệm phần ứng thủy phân tinh bột</t>
  </si>
  <si>
    <t>DỤNG CỤ DÙNG CHUNG CHO NHIỀU CHỦ ĐỀ</t>
  </si>
  <si>
    <t>Ống đong hình trụ 100ml</t>
  </si>
  <si>
    <t>Thủy tinh trung tính, chịu nhiệt, có đế thủy tinh, độ chia nhỏ nhất 1ml. Dung tích 100ml. Đảm bảo độ bền cơ học.</t>
  </si>
  <si>
    <t>Bình tam giác 100ml</t>
  </si>
  <si>
    <t>Thủy tinh trung tính, chịu nhiệt, đường kính đáy Φ63mm, chiều cao bình 93mm (trong đó cổ bình dài 25mm, kích thước Φ22mm).</t>
  </si>
  <si>
    <t>Cốc thủy tinh 250ml</t>
  </si>
  <si>
    <t>Thủy tinh trung tính, chịu nhiệt, hình trụ Φ72mm, chiều cao 95mm, dung tích 250ml, có vạch chia độ nhỏ nhất 50ml, có miệng rót. Đảm bảo độ bền cơ học.</t>
  </si>
  <si>
    <t>Cốc thủy tinh 100ml</t>
  </si>
  <si>
    <t>Thủy tinh trung tính, chịu nhiệt, hình trụ Φ50mm, chiều cao 73mm, dung tích 100ml, có vạch chia độ nhỏ nhất 10ml, có miệng rót. Đảm bảo độ bền cơ học.</t>
  </si>
  <si>
    <t>Cốc đốt</t>
  </si>
  <si>
    <t>Thủy tinh trung tính, chịu nhiệt, dung tích 500ml, có vạch chia độ nhỏ nhất 50ml, có miệng rót. Đảm bảo độ bền cơ học.</t>
  </si>
  <si>
    <t>Thủy tinh trung tính, chịu nhiệt, Φ16mm, chiều cao 160mm, bo miệng, đảm bảo độ bền cơ học.</t>
  </si>
  <si>
    <t>Ống nghiệm có nhánh</t>
  </si>
  <si>
    <t>Thủy tinh trung tính, chịu nhiệt, Φ16mm, chiều cao 160mm, độ dày 0,8mm; nhánh có kích thước Φ6mm, dài 30mm, dày 1mm.</t>
  </si>
  <si>
    <t>Lọ thủy tinh miệng hẹp kèm ống hút nhỏ giọt</t>
  </si>
  <si>
    <t>Gồm: 1 lọ màu nâu và 1 lọ màu trắng, thủy tinh trung tính, chịu nhiệt, dung tích 100ml. Kích thước: Tổng chiều cao 95mm (thân lọ 70mm, cổ lọ 20mm); Đường kính (thân lọ Φ45mm, miệng lọ Φ18mm); Nút nhám kèm công tơ hút (phần nhám cao 20mm, Φ nhỏ 15mm, Φ lớn 18mm);</t>
  </si>
  <si>
    <t>Ống hút nhỏ giọt: Quả bóp cao su được lun hóa tốt, độ đàn hồi cao. Ống thủy tinh Φ8mm, dài 120mm, vuốt nhọn đầu.</t>
  </si>
  <si>
    <t>Lọ thủy tinh miệng rộng</t>
  </si>
  <si>
    <t>Màu trắng, thủy tinh trung tính, chịu nhiệt, dung tích tối thiểu 100ml. Kích thước: Chiều cao 95mm (thân lọ 70mm, cổ lọ 25mm); Đường kính (thân lọ Φ50mm, miệng lọ 40mm); Nút nhám có 3 nấc (phần nhám cao 20mm, Φnhỏ 32mm, Φlớn 42mm và phần nắp Φ50mm).</t>
  </si>
  <si>
    <t>cái</t>
  </si>
  <si>
    <t>Ống hút nhỏ giọt</t>
  </si>
  <si>
    <t>Quả bóp cao su được lưu hóa tốt, độ đàn hồi cao. Ống thủy tinh Φ8mm, dài 120mm, vuốt nhọn đầu.</t>
  </si>
  <si>
    <t>Ống dẫn thủy tinh các loại</t>
  </si>
  <si>
    <t>Ống dẫn các loại bằng thủy tinh trung tính trong suốt, chịu nhiệt, có đường kính ngoài 6mm và đường kính trong 3mm, có đầu vuốt nhọn.</t>
  </si>
  <si>
    <t>Gồm:</t>
  </si>
  <si>
    <t>- 01 ống hình chữ L (60, 180)mm;</t>
  </si>
  <si>
    <t>- 01 ống hình chữ L (40,50)mm;</t>
  </si>
  <si>
    <t>- 01 ống thẳng, dài 70mm;</t>
  </si>
  <si>
    <t>- 01 ống thẳng, dài 120mm;</t>
  </si>
  <si>
    <t>- 01 ống hình chữ Z (một đầu góc vuông và một đầu góc nhọn 60°) có kích thước các đoạn tương ứng (50,140, 30)mm;</t>
  </si>
  <si>
    <t>- 01 ống hình chữ Z (một đầu góc vuông và một đầu uốn cong vuốt nhọn) có kích thước các đoạn tương ứng (50, 140,30)mm.</t>
  </si>
  <si>
    <t>Bình cầu không nhánh đáy tròn</t>
  </si>
  <si>
    <t>Thủy tinh trung tính, chịu nhiệt, dung tích 250ml, đường kính bình cầu Φ84mm, chiều cao bình 130mm (trong đó cổ bình dài 65mm, kích thước Φ65mm).</t>
  </si>
  <si>
    <t>Bình cầu không nhánh đáy bằng</t>
  </si>
  <si>
    <t>Thủy tinh trung tính, chịu nhiệt, dung tích 250ml, đường kính bình cầu Φ84mm, chiều cao bình 130mm (trong đó cổ bình dài 65mm, kích thước Φ65mm).</t>
  </si>
  <si>
    <t>Bình cầu có nhánh</t>
  </si>
  <si>
    <t>Thủy tinh trung tính, chịu nhiệt, dung tích 250ml, đường kính bình cầu Φ84mm, chiều cao bình 170mm (trong đó cổ bình dài 40mm, kích thước Φ27mm, nhánh nối Φ6mm, dài 40mm).</t>
  </si>
  <si>
    <t>Phễu chiết hình quả lê</t>
  </si>
  <si>
    <t>Thủy tinh trung tính, chịu nhiệt, dung tích 60ml, chiều dài của phễu 270mm, đường kính lớn của phễu Φ67mm, đường kính cổ phễu Φ19mm dài 20mm (có khoá kín) và ống dẫn có đường kính Φ6mm dài 120mm.</t>
  </si>
  <si>
    <t>Phễu lọc thủy tinh cuống dài</t>
  </si>
  <si>
    <t>Thủy tinh trung tính, chịu nhiệt, kích thước Φ80mm, dài 130mm (trong đó đường kính cuống Φ10, chiều dài 70mm).</t>
  </si>
  <si>
    <t>Phễu lọc thủy tinh cuống ngắn</t>
  </si>
  <si>
    <t>Thủy tinh trung tính, chịu nhiệt, kích thước Φ80mm, dài 90mm (trong đó đường kính cuống Φ10, chiều dài 20mm).</t>
  </si>
  <si>
    <t>Thủy tinh trung tính, chịu nhiệt, hình trụ Φ6mm dài 250mm.</t>
  </si>
  <si>
    <t>Thìa xúc hoá chất</t>
  </si>
  <si>
    <t>Thủy tinh dài 160mm, thân Φ5mm.</t>
  </si>
  <si>
    <t>Bát sứ</t>
  </si>
  <si>
    <t>Men trắng, nhẵn, kích thước Φ80mm cao 40mm.</t>
  </si>
  <si>
    <t>Miếng kính mỏng</t>
  </si>
  <si>
    <t>Kích thước (3x10x10)mm.</t>
  </si>
  <si>
    <t>Bình Kíp tiêu chuẩn</t>
  </si>
  <si>
    <t>Thủy tinh trung tính; Dung tích bầu trên 150ml, bầu dưới 250ml.</t>
  </si>
  <si>
    <t>Bộ dụng cụ thí nghiệm phân tích thể tích</t>
  </si>
  <si>
    <t>- 02 kẹp càng cua bằng nhựa bền, kích thước chiều dài 125mm, độ rộng càng cua 12mm;</t>
  </si>
  <si>
    <t>- 02 burette 25mL (một cái màu trắng, một cái màu nâu), loại A, bằng thủy tinh trung tính, chịu nhiệt, đường kính 12mm, vạch chia có màu từ 0-25mL, có độ chia đến 0,05mL, khóa bằng nhựa Teflon;</t>
  </si>
  <si>
    <t>- 02 pipet thẳng 10mL, loại A, bằng thủy tinh trung tính, chịu nhiệt, có chiều dài 360mm, độ chia 0,01mL;</t>
  </si>
  <si>
    <t>- 02 bình định mức 100ml;</t>
  </si>
  <si>
    <t>- 02 bình tam giác miệng rộng;</t>
  </si>
  <si>
    <t>- 02 quả bóp bằng cao su đàn hồi để hút hóa chất khi dùng pipette.</t>
  </si>
  <si>
    <t>Lưới tản nhiệt</t>
  </si>
  <si>
    <t>Bằng Inox, kích thước (100x100)mm có hàn ép các góc.</t>
  </si>
  <si>
    <t>Nút cao su không có lỗ các loại</t>
  </si>
  <si>
    <t>Cao su chịu hoá chất, có độ đàn hồi cao, gồm:</t>
  </si>
  <si>
    <t>- Loại có đáy lớn Φ22mm, đáy nhỏ Φ15mm, cao 25mm.</t>
  </si>
  <si>
    <t>- Loại có đáy lớn Φ28mm, đáy nhỏ 023mm, cao 25mm.</t>
  </si>
  <si>
    <t>- Loại có đáy lớn Φ19mm, đáy nhỏ Φ14mm, cao 25mm.</t>
  </si>
  <si>
    <t>- Loại có đáy lớn Φ42mm, đáy nhỏ Φ37mm, cao 30mm.</t>
  </si>
  <si>
    <t>Nút cao su có lỗ các loại</t>
  </si>
  <si>
    <t>Cao su chịu hoá chất, có độ đàn hồi cao, lỗ ở giữa có đường kính 06mm, gồm:</t>
  </si>
  <si>
    <t>- Loại có đáy lớn Φ28mm, đáy nhỏ Φ23mm, cao 25mm.</t>
  </si>
  <si>
    <t>- Loại có đáy lớn Φ19mm, đáy nhỏ Φ14mm, cao 25mm.</t>
  </si>
  <si>
    <t>- Loại có đáy lớn Φ42mm, đáy nhỏ Φ37mm, cao 30mm.</t>
  </si>
  <si>
    <t>Ống dẫn</t>
  </si>
  <si>
    <t>Kích thước 06mm, dày 2mm; bằng cao su silicon màu trắng mềm, dẻo, chịu hoá chất.</t>
  </si>
  <si>
    <t>m</t>
  </si>
  <si>
    <t>Muỗng đốt hóa chất</t>
  </si>
  <si>
    <t>Bằng Inox, kích thước Φ6mm, cán dài 250mm.</t>
  </si>
  <si>
    <t>Kẹp đốt hóa chất cỡ lớn</t>
  </si>
  <si>
    <t>Inox, có chiều dài 250mm, Φ5,5mm.</t>
  </si>
  <si>
    <t>Kẹp đốt hóa chất cỡ nhỏ</t>
  </si>
  <si>
    <t>Inox, có chiều dài 200mm, Φ4,7mm.</t>
  </si>
  <si>
    <t>Bằng gỗ/ kim loại, kẹp được ống nghiệm Φ16mm đến Φ24mm.</t>
  </si>
  <si>
    <t>Chổi rửa ống nghiệm</t>
  </si>
  <si>
    <t>Cán Inox, dài 300mm, lông chổi dài rửa được các ống nghiệm đường kính từ 16mm - 24mm.</t>
  </si>
  <si>
    <t>Panh gắp hóa chất</t>
  </si>
  <si>
    <t>Panh thẳng không mấu, dài 140mm, bằng thép không gỉ</t>
  </si>
  <si>
    <t>Bình xịt tia nước</t>
  </si>
  <si>
    <t>Bình nhựa màu trắng, đàn hồi, dung tích 500mL, có vòi xịt tia nước nhỏ.</t>
  </si>
  <si>
    <t>Bộ giá thí nghiệm</t>
  </si>
  <si>
    <t>Một đế bằng gang đúc (sơn tĩnh điện) hình chữ nhật kích thước (1901l35x20)mm trọng lượng 850g đến 1000g có lỗ ren M8. Một cọc hình trụ inox đặc đường kính 10mm cao 500mm một đầu bo tròn, một đầu ren M8 dài 13mm. 3 khớp nối bằng nhôm đúc áp lực 2 đầu có ren M6 sơn tĩnh điện, hai vít hãm M6 bằng kim loại có núm bằng nhựa HI. Hai kẹp ống nghiệm bằng nhôm đúc áp lực, tổng chiều dài 200mm, phần tay đường kính 10mm dài 120mm, có vít và ecu mở kẹp bằng đồng thau M6. Một vòng kiềng bằng inox, gồm : một vòng tròn đường kính 80mm uốn thanh inox đường kính 4,7mm, một thanh trụ đường kính 10mm dài 100mm hàn chặt với nhau, 3 cảo, 2 cặp càng của có lò xo, 1 vòng đốt.</t>
  </si>
  <si>
    <t>Khay đựng dụng cụ, hóa chất</t>
  </si>
  <si>
    <t>Bằng inox 304 dày 1mm/ chất dẻo, KT 600x300mm, bo viền</t>
  </si>
  <si>
    <t>Nhiệt kế rượu màu</t>
  </si>
  <si>
    <t>Có độ chia từ 0°C đến 100°C; độ chia nhỏ nhất 1°C.</t>
  </si>
  <si>
    <t>Giấy lọc</t>
  </si>
  <si>
    <t>Loại Φ110mm, sử dụng cho lọc định tính</t>
  </si>
  <si>
    <t>Giấy quỳ tím</t>
  </si>
  <si>
    <t>Loại cuộn nhỏ được bảo quản trong hộp nhựa kín tránh hơi hóa chất.</t>
  </si>
  <si>
    <t>Giấy pH</t>
  </si>
  <si>
    <t>Tệp nhiều băng nhỏ, có bảng màu pH để so sánh định tính</t>
  </si>
  <si>
    <t>Tệp</t>
  </si>
  <si>
    <t>Giấy ráp</t>
  </si>
  <si>
    <t>Khổ rộng 200mm; Độ ráp vừa phải.</t>
  </si>
  <si>
    <t>Tấm</t>
  </si>
  <si>
    <t>DỤNG CỤ DÙNG RIÊNG THEO CHỦ ĐỀ</t>
  </si>
  <si>
    <t>Carbohydrate</t>
  </si>
  <si>
    <t>Mặt kính đồng hồ</t>
  </si>
  <si>
    <t>Chất liệu kính không độc, chịu nhiệt; Φ150mm</t>
  </si>
  <si>
    <t>Thế điện cực và nguồn điện hoá học</t>
  </si>
  <si>
    <t>Bộ thí nghiệm về nguồn điện hóa học</t>
  </si>
  <si>
    <t>- Điện cực: Các điện cực lá (3x10x80mm) của: zinc, copper, aluminium, iron và điện cực than chì 08, dài 80mm.</t>
  </si>
  <si>
    <t>- Đèn Led: Đèn Led thường có điện áp cho mỗi bóng nằm trong khoảng từ 2-3 V.</t>
  </si>
  <si>
    <t>- Dây điện: 10 dây dài 250mm có sẵn kẹp cá sấu hai đầu.</t>
  </si>
  <si>
    <r>
      <t>- Cầu muối: Ống thủy tinh chữ U chứa agar được tẩm dd KNO</t>
    </r>
    <r>
      <rPr>
        <vertAlign val="subscript"/>
        <sz val="11"/>
        <color indexed="8"/>
        <rFont val="Times New Roman"/>
        <family val="1"/>
      </rPr>
      <t>3</t>
    </r>
    <r>
      <rPr>
        <sz val="11"/>
        <color indexed="8"/>
        <rFont val="Times New Roman"/>
        <family val="1"/>
      </rPr>
      <t>/KCI bão hòa.</t>
    </r>
  </si>
  <si>
    <t>Điện phân</t>
  </si>
  <si>
    <t>Bộ điện phân dung dịch</t>
  </si>
  <si>
    <t>- Ống thủy tinh Φ20, màu trắng, trung tính chịu nhiệt, hình chữ U rộng 100mm, cao 150mm, có 2 nhánh Φ8 vuốt thu đầu ra (được gắn 2 khóa nhựa teflon) ở 2 đầu cách miệng ống 20mm.</t>
  </si>
  <si>
    <t>- 02 điện cực than chì 08 dài 120mm được xuyên qua nút cao su có kích thước vừa miệng ống chữ U; 02 dây dẫn lấy nguồn chịu được dòng 3A, dài 300mm, mỗi dây có 1 đầu gắn với kẹp cá sấu có thể kẹp chặt điện cực than chì 08, đầu còn lại gắn với zắc cắm Φ4 bằng đồng.</t>
  </si>
  <si>
    <t>- Bộ đổi nguồn từ 220V/240V-50/60Hz (AC) xuống 1,5V; 3V; 6V-3A (DC) và có lỗ cắm Φ4 để lấy điện áp đầu ra; có công tắc đóng/ngắt.</t>
  </si>
  <si>
    <t>IV</t>
  </si>
  <si>
    <t>HÓA CHẤT DÙNG CHUNG CHO NHIỀU CHỦ ĐỀ</t>
  </si>
  <si>
    <t>Bột sắt Fe, loại mịn có màu trắng xám (100g)</t>
  </si>
  <si>
    <t>- Tất cả hoá chất được đựng trong lọ nhựa hoặc lọ thủy tinh có nắp kín đảm bảo an toàn với từng loại hóa chất. Trên mỗi lọ đều có tem nhãn được ghi đầy đủ các nội dung: tên thông dụng, công thức hoá học, trọng lượng hoặc thể tích, nồng độ, độ tinh khiết, hạn sử dụng, đơn vị cung cấp và các cảnh báo về bảo quản và an toàn. Nhãn đảm bảo không phai màu, mất chữ và bám chắc vào lọ trong quá trình vận chuyển và sử dụng.</t>
  </si>
  <si>
    <t>lọ</t>
  </si>
  <si>
    <t>Băng magnesium (Mg)  (100g)</t>
  </si>
  <si>
    <t>- Đối với các hoá chất độc như axit đậm đặc, brom... phải có cách thức đóng gói và bảo quản riêng.</t>
  </si>
  <si>
    <t>Nhôm lá (Al)  (100g)</t>
  </si>
  <si>
    <t>- Các lọ hoá chất được đóng gói trong các thùng có ngăn đựng đảm bảo an toàn khi vận chuyển và sử dụng.</t>
  </si>
  <si>
    <t>Nhôm bột, loại mịn màu trắng bạc  (100g)</t>
  </si>
  <si>
    <t>- Đóng gói phù hợp cho từng loại hóa chất cụ thể.</t>
  </si>
  <si>
    <t>Đồng vụn (Cu)  (100g)</t>
  </si>
  <si>
    <t>Đồng lá (Cu)  (100g)</t>
  </si>
  <si>
    <t>Kẽm viên (Zn)  (100g)</t>
  </si>
  <si>
    <t>Sodium (Na)  (100g)</t>
  </si>
  <si>
    <t>Lưu huỳnh bột (S)  (100g)</t>
  </si>
  <si>
    <r>
      <t>Iodine (I</t>
    </r>
    <r>
      <rPr>
        <vertAlign val="subscript"/>
        <sz val="11"/>
        <color indexed="8"/>
        <rFont val="Times New Roman"/>
        <family val="1"/>
      </rPr>
      <t>2</t>
    </r>
    <r>
      <rPr>
        <sz val="11"/>
        <color indexed="8"/>
        <rFont val="Times New Roman"/>
        <family val="1"/>
      </rPr>
      <t>)  (100g)</t>
    </r>
  </si>
  <si>
    <t>Sodium hydroxide (NaOH) (500g)</t>
  </si>
  <si>
    <t>Hydrochloric acid 37% (HCl) (500ml)</t>
  </si>
  <si>
    <r>
      <t>Sulfuric acid 98% (H</t>
    </r>
    <r>
      <rPr>
        <vertAlign val="subscript"/>
        <sz val="11"/>
        <color indexed="8"/>
        <rFont val="Times New Roman"/>
        <family val="1"/>
      </rPr>
      <t>2</t>
    </r>
    <r>
      <rPr>
        <sz val="11"/>
        <color indexed="8"/>
        <rFont val="Times New Roman"/>
        <family val="1"/>
      </rPr>
      <t>SO</t>
    </r>
    <r>
      <rPr>
        <vertAlign val="subscript"/>
        <sz val="11"/>
        <color indexed="8"/>
        <rFont val="Times New Roman"/>
        <family val="1"/>
      </rPr>
      <t>4</t>
    </r>
    <r>
      <rPr>
        <sz val="11"/>
        <color indexed="8"/>
        <rFont val="Times New Roman"/>
        <family val="1"/>
      </rPr>
      <t>)  (500ml)</t>
    </r>
  </si>
  <si>
    <r>
      <t>Nitric acid 65% (HNO</t>
    </r>
    <r>
      <rPr>
        <vertAlign val="subscript"/>
        <sz val="11"/>
        <color indexed="8"/>
        <rFont val="Times New Roman"/>
        <family val="1"/>
      </rPr>
      <t>3</t>
    </r>
    <r>
      <rPr>
        <sz val="11"/>
        <color indexed="8"/>
        <rFont val="Times New Roman"/>
        <family val="1"/>
      </rPr>
      <t>) (100ml)</t>
    </r>
  </si>
  <si>
    <t>Potassium iodide (KI)  (100g)</t>
  </si>
  <si>
    <t>Sodium chloride (NaCl)  (100g)</t>
  </si>
  <si>
    <t>Sodium bromide (NaBr) (100g)</t>
  </si>
  <si>
    <t>Sodium iodide (NaI)  (100g)</t>
  </si>
  <si>
    <r>
      <t>Calcium chloride (CaCI</t>
    </r>
    <r>
      <rPr>
        <vertAlign val="subscript"/>
        <sz val="11"/>
        <color indexed="8"/>
        <rFont val="Times New Roman"/>
        <family val="1"/>
      </rPr>
      <t>2</t>
    </r>
    <r>
      <rPr>
        <sz val="11"/>
        <color indexed="8"/>
        <rFont val="Times New Roman"/>
        <family val="1"/>
      </rPr>
      <t>.6H</t>
    </r>
    <r>
      <rPr>
        <vertAlign val="subscript"/>
        <sz val="11"/>
        <color indexed="8"/>
        <rFont val="Times New Roman"/>
        <family val="1"/>
      </rPr>
      <t>2</t>
    </r>
    <r>
      <rPr>
        <sz val="11"/>
        <color indexed="8"/>
        <rFont val="Times New Roman"/>
        <family val="1"/>
      </rPr>
      <t>O)  (100g)</t>
    </r>
  </si>
  <si>
    <r>
      <t>Iron (III) chloride (FeCl</t>
    </r>
    <r>
      <rPr>
        <vertAlign val="subscript"/>
        <sz val="11"/>
        <color indexed="8"/>
        <rFont val="Times New Roman"/>
        <family val="1"/>
      </rPr>
      <t>3</t>
    </r>
    <r>
      <rPr>
        <sz val="11"/>
        <color indexed="8"/>
        <rFont val="Times New Roman"/>
        <family val="1"/>
      </rPr>
      <t>)  (100g)</t>
    </r>
  </si>
  <si>
    <r>
      <t>Iron sulfate heptahydrate, (FeSO</t>
    </r>
    <r>
      <rPr>
        <vertAlign val="subscript"/>
        <sz val="11"/>
        <color indexed="8"/>
        <rFont val="Times New Roman"/>
        <family val="1"/>
      </rPr>
      <t>4</t>
    </r>
    <r>
      <rPr>
        <sz val="11"/>
        <color indexed="8"/>
        <rFont val="Times New Roman"/>
        <family val="1"/>
      </rPr>
      <t>.7H</t>
    </r>
    <r>
      <rPr>
        <vertAlign val="subscript"/>
        <sz val="11"/>
        <color indexed="8"/>
        <rFont val="Times New Roman"/>
        <family val="1"/>
      </rPr>
      <t>2</t>
    </r>
    <r>
      <rPr>
        <sz val="11"/>
        <color indexed="8"/>
        <rFont val="Times New Roman"/>
        <family val="1"/>
      </rPr>
      <t>O)  (100g)</t>
    </r>
  </si>
  <si>
    <r>
      <t>Potassium nitrate (KNO</t>
    </r>
    <r>
      <rPr>
        <vertAlign val="subscript"/>
        <sz val="11"/>
        <color indexed="8"/>
        <rFont val="Times New Roman"/>
        <family val="1"/>
      </rPr>
      <t>3</t>
    </r>
    <r>
      <rPr>
        <sz val="11"/>
        <color indexed="8"/>
        <rFont val="Times New Roman"/>
        <family val="1"/>
      </rPr>
      <t>)  (100g)</t>
    </r>
  </si>
  <si>
    <r>
      <t>Silver nitrate, (AgNO</t>
    </r>
    <r>
      <rPr>
        <vertAlign val="subscript"/>
        <sz val="11"/>
        <color indexed="8"/>
        <rFont val="Times New Roman"/>
        <family val="1"/>
      </rPr>
      <t>3</t>
    </r>
    <r>
      <rPr>
        <sz val="11"/>
        <color indexed="8"/>
        <rFont val="Times New Roman"/>
        <family val="1"/>
      </rPr>
      <t>)</t>
    </r>
  </si>
  <si>
    <r>
      <t>Copper (II) sulfate, (CuSO</t>
    </r>
    <r>
      <rPr>
        <vertAlign val="subscript"/>
        <sz val="11"/>
        <color indexed="8"/>
        <rFont val="Times New Roman"/>
        <family val="1"/>
      </rPr>
      <t>4</t>
    </r>
    <r>
      <rPr>
        <sz val="11"/>
        <color indexed="8"/>
        <rFont val="Times New Roman"/>
        <family val="1"/>
      </rPr>
      <t>.5H</t>
    </r>
    <r>
      <rPr>
        <vertAlign val="subscript"/>
        <sz val="11"/>
        <color indexed="8"/>
        <rFont val="Times New Roman"/>
        <family val="1"/>
      </rPr>
      <t>2</t>
    </r>
    <r>
      <rPr>
        <sz val="11"/>
        <color indexed="8"/>
        <rFont val="Times New Roman"/>
        <family val="1"/>
      </rPr>
      <t>O) (500g)</t>
    </r>
  </si>
  <si>
    <r>
      <t>Zinc sulfate(ZnSO</t>
    </r>
    <r>
      <rPr>
        <vertAlign val="subscript"/>
        <sz val="11"/>
        <color indexed="8"/>
        <rFont val="Times New Roman"/>
        <family val="1"/>
      </rPr>
      <t>4</t>
    </r>
    <r>
      <rPr>
        <sz val="11"/>
        <color indexed="8"/>
        <rFont val="Times New Roman"/>
        <family val="1"/>
      </rPr>
      <t>.7H</t>
    </r>
    <r>
      <rPr>
        <vertAlign val="subscript"/>
        <sz val="11"/>
        <color indexed="8"/>
        <rFont val="Times New Roman"/>
        <family val="1"/>
      </rPr>
      <t>2</t>
    </r>
    <r>
      <rPr>
        <sz val="11"/>
        <color indexed="8"/>
        <rFont val="Times New Roman"/>
        <family val="1"/>
      </rPr>
      <t>O)  (100g)</t>
    </r>
  </si>
  <si>
    <r>
      <t>Calcium carbonate (CaCO</t>
    </r>
    <r>
      <rPr>
        <vertAlign val="subscript"/>
        <sz val="11"/>
        <color indexed="8"/>
        <rFont val="Times New Roman"/>
        <family val="1"/>
      </rPr>
      <t>3</t>
    </r>
    <r>
      <rPr>
        <sz val="11"/>
        <color indexed="8"/>
        <rFont val="Times New Roman"/>
        <family val="1"/>
      </rPr>
      <t>)  (100g)</t>
    </r>
  </si>
  <si>
    <r>
      <t>Sodium carbonate, (Na</t>
    </r>
    <r>
      <rPr>
        <vertAlign val="subscript"/>
        <sz val="11"/>
        <color indexed="8"/>
        <rFont val="Times New Roman"/>
        <family val="1"/>
      </rPr>
      <t>2</t>
    </r>
    <r>
      <rPr>
        <sz val="11"/>
        <color indexed="8"/>
        <rFont val="Times New Roman"/>
        <family val="1"/>
      </rPr>
      <t>CO</t>
    </r>
    <r>
      <rPr>
        <vertAlign val="subscript"/>
        <sz val="11"/>
        <color indexed="8"/>
        <rFont val="Times New Roman"/>
        <family val="1"/>
      </rPr>
      <t>3</t>
    </r>
    <r>
      <rPr>
        <sz val="11"/>
        <color indexed="8"/>
        <rFont val="Times New Roman"/>
        <family val="1"/>
      </rPr>
      <t>.10H</t>
    </r>
    <r>
      <rPr>
        <vertAlign val="subscript"/>
        <sz val="11"/>
        <color indexed="8"/>
        <rFont val="Times New Roman"/>
        <family val="1"/>
      </rPr>
      <t>2</t>
    </r>
    <r>
      <rPr>
        <sz val="11"/>
        <color indexed="8"/>
        <rFont val="Times New Roman"/>
        <family val="1"/>
      </rPr>
      <t>O)  (100g)</t>
    </r>
  </si>
  <si>
    <r>
      <t>sodium hydrogen carbonate (NaHCO</t>
    </r>
    <r>
      <rPr>
        <vertAlign val="subscript"/>
        <sz val="11"/>
        <color indexed="8"/>
        <rFont val="Times New Roman"/>
        <family val="1"/>
      </rPr>
      <t>3</t>
    </r>
    <r>
      <rPr>
        <sz val="11"/>
        <color indexed="8"/>
        <rFont val="Times New Roman"/>
        <family val="1"/>
      </rPr>
      <t>)  (100g)</t>
    </r>
  </si>
  <si>
    <r>
      <t>Dung dịch ammonia bão hoà (NH</t>
    </r>
    <r>
      <rPr>
        <vertAlign val="subscript"/>
        <sz val="11"/>
        <color indexed="8"/>
        <rFont val="Times New Roman"/>
        <family val="1"/>
      </rPr>
      <t>3</t>
    </r>
    <r>
      <rPr>
        <sz val="11"/>
        <color indexed="8"/>
        <rFont val="Times New Roman"/>
        <family val="1"/>
      </rPr>
      <t>) (100ml)</t>
    </r>
  </si>
  <si>
    <r>
      <t>Potassium permanganate, (KMnO</t>
    </r>
    <r>
      <rPr>
        <vertAlign val="subscript"/>
        <sz val="11"/>
        <color indexed="8"/>
        <rFont val="Times New Roman"/>
        <family val="1"/>
      </rPr>
      <t>4</t>
    </r>
    <r>
      <rPr>
        <sz val="11"/>
        <color indexed="8"/>
        <rFont val="Times New Roman"/>
        <family val="1"/>
      </rPr>
      <t>)  (100g)</t>
    </r>
  </si>
  <si>
    <r>
      <t>Potassium chlorate (KCIO</t>
    </r>
    <r>
      <rPr>
        <vertAlign val="subscript"/>
        <sz val="11"/>
        <color indexed="8"/>
        <rFont val="Times New Roman"/>
        <family val="1"/>
      </rPr>
      <t>3</t>
    </r>
    <r>
      <rPr>
        <sz val="11"/>
        <color indexed="8"/>
        <rFont val="Times New Roman"/>
        <family val="1"/>
      </rPr>
      <t>)  (100g)</t>
    </r>
  </si>
  <si>
    <r>
      <t>Sodium thiosulfate, (Na</t>
    </r>
    <r>
      <rPr>
        <vertAlign val="subscript"/>
        <sz val="11"/>
        <color indexed="8"/>
        <rFont val="Times New Roman"/>
        <family val="1"/>
      </rPr>
      <t>2</t>
    </r>
    <r>
      <rPr>
        <sz val="11"/>
        <color indexed="8"/>
        <rFont val="Times New Roman"/>
        <family val="1"/>
      </rPr>
      <t>S</t>
    </r>
    <r>
      <rPr>
        <vertAlign val="subscript"/>
        <sz val="11"/>
        <color indexed="8"/>
        <rFont val="Times New Roman"/>
        <family val="1"/>
      </rPr>
      <t>2</t>
    </r>
    <r>
      <rPr>
        <sz val="11"/>
        <color indexed="8"/>
        <rFont val="Times New Roman"/>
        <family val="1"/>
      </rPr>
      <t>O</t>
    </r>
    <r>
      <rPr>
        <vertAlign val="subscript"/>
        <sz val="11"/>
        <color indexed="8"/>
        <rFont val="Times New Roman"/>
        <family val="1"/>
      </rPr>
      <t>3</t>
    </r>
    <r>
      <rPr>
        <sz val="11"/>
        <color indexed="8"/>
        <rFont val="Times New Roman"/>
        <family val="1"/>
      </rPr>
      <t>)  (100g)</t>
    </r>
  </si>
  <si>
    <t>Hydropeoxide 30% (H2O2) (100ml)</t>
  </si>
  <si>
    <t>Phenolphtalein</t>
  </si>
  <si>
    <r>
      <t>Glucose (C</t>
    </r>
    <r>
      <rPr>
        <vertAlign val="subscript"/>
        <sz val="11"/>
        <color indexed="8"/>
        <rFont val="Times New Roman"/>
        <family val="1"/>
      </rPr>
      <t>6</t>
    </r>
    <r>
      <rPr>
        <sz val="11"/>
        <color indexed="8"/>
        <rFont val="Times New Roman"/>
        <family val="1"/>
      </rPr>
      <t>H</t>
    </r>
    <r>
      <rPr>
        <vertAlign val="subscript"/>
        <sz val="11"/>
        <color indexed="8"/>
        <rFont val="Times New Roman"/>
        <family val="1"/>
      </rPr>
      <t>12</t>
    </r>
    <r>
      <rPr>
        <sz val="11"/>
        <color indexed="8"/>
        <rFont val="Times New Roman"/>
        <family val="1"/>
      </rPr>
      <t>O</t>
    </r>
    <r>
      <rPr>
        <vertAlign val="subscript"/>
        <sz val="11"/>
        <color indexed="8"/>
        <rFont val="Times New Roman"/>
        <family val="1"/>
      </rPr>
      <t>6</t>
    </r>
    <r>
      <rPr>
        <sz val="11"/>
        <color indexed="8"/>
        <rFont val="Times New Roman"/>
        <family val="1"/>
      </rPr>
      <t>) (500g)</t>
    </r>
  </si>
  <si>
    <r>
      <t>Ethanol 96° (C</t>
    </r>
    <r>
      <rPr>
        <vertAlign val="subscript"/>
        <sz val="11"/>
        <color indexed="8"/>
        <rFont val="Times New Roman"/>
        <family val="1"/>
      </rPr>
      <t>2</t>
    </r>
    <r>
      <rPr>
        <sz val="11"/>
        <color indexed="8"/>
        <rFont val="Times New Roman"/>
        <family val="1"/>
      </rPr>
      <t>H</t>
    </r>
    <r>
      <rPr>
        <vertAlign val="subscript"/>
        <sz val="11"/>
        <color indexed="8"/>
        <rFont val="Times New Roman"/>
        <family val="1"/>
      </rPr>
      <t>5</t>
    </r>
    <r>
      <rPr>
        <sz val="11"/>
        <color indexed="8"/>
        <rFont val="Times New Roman"/>
        <family val="1"/>
      </rPr>
      <t>OH) (1000ml)</t>
    </r>
  </si>
  <si>
    <t>Than gỗ (200g)</t>
  </si>
  <si>
    <t>Cồn đốt (2000ml)</t>
  </si>
  <si>
    <t>Dây phanh xe đạp</t>
  </si>
  <si>
    <t>HÓA CHẤT DÙNG RIÊNG CHO MỘT CHỦ ĐỀ</t>
  </si>
  <si>
    <t>Cân bằng hóa học</t>
  </si>
  <si>
    <r>
      <t>Sodium acetate (CH</t>
    </r>
    <r>
      <rPr>
        <vertAlign val="subscript"/>
        <sz val="11"/>
        <color indexed="8"/>
        <rFont val="Times New Roman"/>
        <family val="1"/>
      </rPr>
      <t>3</t>
    </r>
    <r>
      <rPr>
        <sz val="11"/>
        <color indexed="8"/>
        <rFont val="Times New Roman"/>
        <family val="1"/>
      </rPr>
      <t>COONa)  (100g)</t>
    </r>
  </si>
  <si>
    <t>- Tất cả hoá chất được đựng trong lọ nhựa hoặc lọ thủy tinh có nắp kín đảm bảo an toàn với từng loại hoá chất. Trên mỗi lọ đều có tem nhãn được ghi đầy đủ các nội dung: tên thông dụng, công thức hoá học, trọng lượng hoặc thể tích, nồng độ, độ tinh khiết, hạn sử dụng, đơn vị cung cấp và các cảnh báo về bảo quản và an toàn. Nhãn đảm bảo không phai màu, mất chữ và bám chắc vào lọ trong quá trình vận chuyển và sử dụng.</t>
  </si>
  <si>
    <t>Nitrogen và sulfur</t>
  </si>
  <si>
    <r>
      <t>Ammonium sulfate ((NH</t>
    </r>
    <r>
      <rPr>
        <vertAlign val="subscript"/>
        <sz val="11"/>
        <color indexed="8"/>
        <rFont val="Times New Roman"/>
        <family val="1"/>
      </rPr>
      <t>4</t>
    </r>
    <r>
      <rPr>
        <sz val="11"/>
        <color indexed="8"/>
        <rFont val="Times New Roman"/>
        <family val="1"/>
      </rPr>
      <t>)</t>
    </r>
    <r>
      <rPr>
        <vertAlign val="subscript"/>
        <sz val="11"/>
        <color indexed="8"/>
        <rFont val="Times New Roman"/>
        <family val="1"/>
      </rPr>
      <t>2</t>
    </r>
    <r>
      <rPr>
        <sz val="11"/>
        <color indexed="8"/>
        <rFont val="Times New Roman"/>
        <family val="1"/>
      </rPr>
      <t>SO</t>
    </r>
    <r>
      <rPr>
        <vertAlign val="subscript"/>
        <sz val="11"/>
        <color indexed="8"/>
        <rFont val="Times New Roman"/>
        <family val="1"/>
      </rPr>
      <t>4</t>
    </r>
    <r>
      <rPr>
        <sz val="11"/>
        <color indexed="8"/>
        <rFont val="Times New Roman"/>
        <family val="1"/>
      </rPr>
      <t>) hoặc Ammonium nitrate (NH</t>
    </r>
    <r>
      <rPr>
        <vertAlign val="subscript"/>
        <sz val="11"/>
        <color indexed="8"/>
        <rFont val="Times New Roman"/>
        <family val="1"/>
      </rPr>
      <t>4</t>
    </r>
    <r>
      <rPr>
        <sz val="11"/>
        <color indexed="8"/>
        <rFont val="Times New Roman"/>
        <family val="1"/>
      </rPr>
      <t> NO</t>
    </r>
    <r>
      <rPr>
        <vertAlign val="subscript"/>
        <sz val="11"/>
        <color indexed="8"/>
        <rFont val="Times New Roman"/>
        <family val="1"/>
      </rPr>
      <t>3</t>
    </r>
    <r>
      <rPr>
        <sz val="11"/>
        <color indexed="8"/>
        <rFont val="Times New Roman"/>
        <family val="1"/>
      </rPr>
      <t>)  (100g)</t>
    </r>
  </si>
  <si>
    <t>- Đối với các hoá chất đốc như axit đậm đặc, brom... phải có cách thức đóng gói và bảo quản riêng.</t>
  </si>
  <si>
    <t>Hydrocarbon</t>
  </si>
  <si>
    <r>
      <t>Hexane (C</t>
    </r>
    <r>
      <rPr>
        <vertAlign val="subscript"/>
        <sz val="11"/>
        <color indexed="8"/>
        <rFont val="Times New Roman"/>
        <family val="1"/>
      </rPr>
      <t>6</t>
    </r>
    <r>
      <rPr>
        <sz val="11"/>
        <color indexed="8"/>
        <rFont val="Times New Roman"/>
        <family val="1"/>
      </rPr>
      <t>H</t>
    </r>
    <r>
      <rPr>
        <vertAlign val="subscript"/>
        <sz val="11"/>
        <color indexed="8"/>
        <rFont val="Times New Roman"/>
        <family val="1"/>
      </rPr>
      <t>14</t>
    </r>
    <r>
      <rPr>
        <sz val="11"/>
        <color indexed="8"/>
        <rFont val="Times New Roman"/>
        <family val="1"/>
      </rPr>
      <t>)  (500ml)</t>
    </r>
  </si>
  <si>
    <t>- Các lọ hoá chất được đóng gói trong các thùng có ngăn dụng đảm bảo an toàn khi vận chuyển và sử dụng.</t>
  </si>
  <si>
    <r>
      <t>Calcium carbide (CaC</t>
    </r>
    <r>
      <rPr>
        <vertAlign val="subscript"/>
        <sz val="11"/>
        <color indexed="8"/>
        <rFont val="Times New Roman"/>
        <family val="1"/>
      </rPr>
      <t>2</t>
    </r>
    <r>
      <rPr>
        <sz val="11"/>
        <color indexed="8"/>
        <rFont val="Times New Roman"/>
        <family val="1"/>
      </rPr>
      <t>) (300g)</t>
    </r>
  </si>
  <si>
    <t>- Đóng gói phù hợp cho từng loại hóa chất cụ thể.</t>
  </si>
  <si>
    <r>
      <t>Glycerol (C</t>
    </r>
    <r>
      <rPr>
        <vertAlign val="subscript"/>
        <sz val="11"/>
        <color indexed="8"/>
        <rFont val="Times New Roman"/>
        <family val="1"/>
      </rPr>
      <t>3</t>
    </r>
    <r>
      <rPr>
        <sz val="11"/>
        <color indexed="8"/>
        <rFont val="Times New Roman"/>
        <family val="1"/>
      </rPr>
      <t>H</t>
    </r>
    <r>
      <rPr>
        <vertAlign val="subscript"/>
        <sz val="11"/>
        <color indexed="8"/>
        <rFont val="Times New Roman"/>
        <family val="1"/>
      </rPr>
      <t>8</t>
    </r>
    <r>
      <rPr>
        <sz val="11"/>
        <color indexed="8"/>
        <rFont val="Times New Roman"/>
        <family val="1"/>
      </rPr>
      <t>O</t>
    </r>
    <r>
      <rPr>
        <vertAlign val="subscript"/>
        <sz val="11"/>
        <color indexed="8"/>
        <rFont val="Times New Roman"/>
        <family val="1"/>
      </rPr>
      <t>3</t>
    </r>
    <r>
      <rPr>
        <sz val="11"/>
        <color indexed="8"/>
        <rFont val="Times New Roman"/>
        <family val="1"/>
      </rPr>
      <t>) (300ml)</t>
    </r>
  </si>
  <si>
    <t>Hợp chất carbonyl (aldehyde - ketone) - carboxylic acid</t>
  </si>
  <si>
    <t>Ethanal (C2H4O) (300ml)</t>
  </si>
  <si>
    <r>
      <t>Acetic acid (CH</t>
    </r>
    <r>
      <rPr>
        <vertAlign val="subscript"/>
        <sz val="11"/>
        <color indexed="8"/>
        <rFont val="Times New Roman"/>
        <family val="1"/>
      </rPr>
      <t>3</t>
    </r>
    <r>
      <rPr>
        <sz val="11"/>
        <color indexed="8"/>
        <rFont val="Times New Roman"/>
        <family val="1"/>
      </rPr>
      <t>COOH) (300ml)</t>
    </r>
  </si>
  <si>
    <r>
      <t>Saccharose (C</t>
    </r>
    <r>
      <rPr>
        <vertAlign val="subscript"/>
        <sz val="11"/>
        <color indexed="8"/>
        <rFont val="Times New Roman"/>
        <family val="1"/>
      </rPr>
      <t>12</t>
    </r>
    <r>
      <rPr>
        <sz val="11"/>
        <color indexed="8"/>
        <rFont val="Times New Roman"/>
        <family val="1"/>
      </rPr>
      <t>H</t>
    </r>
    <r>
      <rPr>
        <vertAlign val="subscript"/>
        <sz val="11"/>
        <color indexed="8"/>
        <rFont val="Times New Roman"/>
        <family val="1"/>
      </rPr>
      <t>22</t>
    </r>
    <r>
      <rPr>
        <sz val="11"/>
        <color indexed="8"/>
        <rFont val="Times New Roman"/>
        <family val="1"/>
      </rPr>
      <t>O</t>
    </r>
    <r>
      <rPr>
        <vertAlign val="subscript"/>
        <sz val="11"/>
        <color indexed="8"/>
        <rFont val="Times New Roman"/>
        <family val="1"/>
      </rPr>
      <t>11</t>
    </r>
    <r>
      <rPr>
        <sz val="11"/>
        <color indexed="8"/>
        <rFont val="Times New Roman"/>
        <family val="1"/>
      </rPr>
      <t>) (300g)</t>
    </r>
  </si>
  <si>
    <r>
      <t>Tinh bột (starch), (C</t>
    </r>
    <r>
      <rPr>
        <vertAlign val="subscript"/>
        <sz val="11"/>
        <color indexed="8"/>
        <rFont val="Times New Roman"/>
        <family val="1"/>
      </rPr>
      <t>6</t>
    </r>
    <r>
      <rPr>
        <sz val="11"/>
        <color indexed="8"/>
        <rFont val="Times New Roman"/>
        <family val="1"/>
      </rPr>
      <t>H</t>
    </r>
    <r>
      <rPr>
        <vertAlign val="subscript"/>
        <sz val="11"/>
        <color indexed="8"/>
        <rFont val="Times New Roman"/>
        <family val="1"/>
      </rPr>
      <t>10</t>
    </r>
    <r>
      <rPr>
        <sz val="11"/>
        <color indexed="8"/>
        <rFont val="Times New Roman"/>
        <family val="1"/>
      </rPr>
      <t>O</t>
    </r>
    <r>
      <rPr>
        <vertAlign val="subscript"/>
        <sz val="11"/>
        <color indexed="8"/>
        <rFont val="Times New Roman"/>
        <family val="1"/>
      </rPr>
      <t>5</t>
    </r>
    <r>
      <rPr>
        <sz val="11"/>
        <color indexed="8"/>
        <rFont val="Times New Roman"/>
        <family val="1"/>
      </rPr>
      <t>)</t>
    </r>
    <r>
      <rPr>
        <vertAlign val="subscript"/>
        <sz val="11"/>
        <color indexed="8"/>
        <rFont val="Times New Roman"/>
        <family val="1"/>
      </rPr>
      <t>n  (100g)</t>
    </r>
  </si>
  <si>
    <t>Nguyên tố nhóm IA, IIA</t>
  </si>
  <si>
    <r>
      <t>Barium chlorid (BaCl</t>
    </r>
    <r>
      <rPr>
        <vertAlign val="subscript"/>
        <sz val="11"/>
        <color indexed="8"/>
        <rFont val="Times New Roman"/>
        <family val="1"/>
      </rPr>
      <t>2</t>
    </r>
    <r>
      <rPr>
        <sz val="11"/>
        <color indexed="8"/>
        <rFont val="Times New Roman"/>
        <family val="1"/>
      </rPr>
      <t>)  (100g)</t>
    </r>
  </si>
  <si>
    <t>Chuyên đề 12.2</t>
  </si>
  <si>
    <r>
      <t>Aluminum potassium sulfate Dodecahydrate (KAl(SO</t>
    </r>
    <r>
      <rPr>
        <vertAlign val="subscript"/>
        <sz val="11"/>
        <color indexed="8"/>
        <rFont val="Times New Roman"/>
        <family val="1"/>
      </rPr>
      <t>4</t>
    </r>
    <r>
      <rPr>
        <sz val="11"/>
        <color indexed="8"/>
        <rFont val="Times New Roman"/>
        <family val="1"/>
      </rPr>
      <t>)</t>
    </r>
    <r>
      <rPr>
        <vertAlign val="subscript"/>
        <sz val="11"/>
        <color indexed="8"/>
        <rFont val="Times New Roman"/>
        <family val="1"/>
      </rPr>
      <t>2</t>
    </r>
    <r>
      <rPr>
        <sz val="11"/>
        <color indexed="8"/>
        <rFont val="Times New Roman"/>
        <family val="1"/>
      </rPr>
      <t>.12H</t>
    </r>
    <r>
      <rPr>
        <vertAlign val="subscript"/>
        <sz val="11"/>
        <color indexed="8"/>
        <rFont val="Times New Roman"/>
        <family val="1"/>
      </rPr>
      <t>2</t>
    </r>
    <r>
      <rPr>
        <sz val="11"/>
        <color indexed="8"/>
        <rFont val="Times New Roman"/>
        <family val="1"/>
      </rPr>
      <t>O)  (100g)</t>
    </r>
  </si>
  <si>
    <t>Cảm biến độ pH</t>
  </si>
  <si>
    <t>Phù hợp với bộ thu nhận số liệu.</t>
  </si>
  <si>
    <t>Cảm biến độ ẩm</t>
  </si>
  <si>
    <t>Bộ học liệu tử</t>
  </si>
  <si>
    <t>Bộ thiết bị dạy học điện tử, mô phỏng môn Sinh học được xây dựng theo Chương trình môn học Sinh học (2018), có hệ thống học liệu điện tử (mô phỏng 3D, hình ảnh, sơ đồ, âm thanh, video, các câu hỏi, đề kiểm tra,) đi kèm và được tổ chức, quản lý thành hệ thống thư viện điện tử, thuận lợi cho tra cứu và sử dụng. Bộ học liệu sử dụng được trên PC trong môi trường không kết nối internet. Phải đảm bảo tối thiểu các nhóm chức năng:</t>
  </si>
  <si>
    <t>- Nhóm chức năng hỗ trợ giảng dạy: soạn giáo án điện tử; hướng dẫn chuẩn bị bài giảng điện tử; học liệu điện tử (hình ảnh, sơ đồ, âm thanh, video…); chỉnh sửa học liệu (cắt video);</t>
  </si>
  <si>
    <t>- Nhóm chức năng mô phỏng và tương tác 3D: Điều hướng thay đổi trực tiếp góc nhìn theo ý muốn (xoay 360 độ, phóng to, thu nhỏ); quan sát và hiển thị thông tin cụ thể của các lớp khác nhau trong một mô hình, lựa chọn tách lớp một phần nội dung bất kỳ; tích hợp mô hình 3D vào bài giảng. Đảm bảo tối thiểu các mô hình: Cấu trúc tế bào nhân thực, cấu trúc tế bào nhân sơ, cấu trúc virus HIV, viêm gan B. Quá trình trao đổi chất ở thực vật, Hoạt động của hệ tim mạch, Hoạt động hệ bài tiết. Mô hình sinh trưởng của hạt phấn, mô hình phát triển của túi phôi, quá trình tái bản DNA.</t>
  </si>
  <si>
    <t>Lớp 11</t>
  </si>
  <si>
    <t>Trao đổi chất và chuyển hóa năng lượng ở thực vật</t>
  </si>
  <si>
    <t>Trao đổi nước và khoáng ở thực vật</t>
  </si>
  <si>
    <t>Trao đổi nước ở thực vật</t>
  </si>
  <si>
    <t>Mô tả sự hút nước ở rễ, vận chuyển nước ở thân và thoát hơi nước ở lá (Cây thân gỗ).</t>
  </si>
  <si>
    <t>Dinh dưỡng và tiêu hoá ở động vật</t>
  </si>
  <si>
    <t>Tiêu hóa ở động vật</t>
  </si>
  <si>
    <t>Các hình thức tiêu hoá ở động vật</t>
  </si>
  <si>
    <t>Mô tả các hình thức tiêu hoá ở động vật chưa có cơ quan tiêu hoá; động vật có túi tiêu hoá; động vật có ống tiêu hoá.</t>
  </si>
  <si>
    <t>Hô hấp và trao đổi khí ở động vật</t>
  </si>
  <si>
    <t>Các hình thức hô hấp</t>
  </si>
  <si>
    <t>Các hình thức trao đổi khí</t>
  </si>
  <si>
    <t>Mô tả các hình thức trao đổi khí: qua bề mặt cơ thể, ống khí, mang, phổi.</t>
  </si>
  <si>
    <t>Vận chuyển các chất trong cơ thể động vật</t>
  </si>
  <si>
    <t>Hệ tuần hoàn</t>
  </si>
  <si>
    <t>Sơ đồ các dạng hệ tuần hoàn</t>
  </si>
  <si>
    <t>Sơ đồ mô tả các dạng tuần hoàn ở động vật: tuần hoàn kín và tuần hoàn hở; tuần hoàn đơn và tuần hoàn kép.</t>
  </si>
  <si>
    <t>Cơ chế cảm ứng ở động vật có hệ thần kinh</t>
  </si>
  <si>
    <t>Sơ đồ cung phản xạ</t>
  </si>
  <si>
    <t>Hình vẽ 1 cung phản xạ (các thụ thể, đường dẫn truyền, mô phỏng phản xạ đáp ứng).</t>
  </si>
  <si>
    <t>Sinh trưởng và phát triển ở động vật</t>
  </si>
  <si>
    <t>Các hình thức sinh trưởng và phát triển ở động vật</t>
  </si>
  <si>
    <t>Sơ đồ vòng đời sinh trưởng và phát triển ở động vật</t>
  </si>
  <si>
    <t>Mô tả các vòng đời sinh trưởng và phát triển ở động vật (không qua biến thái, biến thái hoàn toàn, biến thái không hoàn toàn).</t>
  </si>
  <si>
    <t>Cấu tạo của tim</t>
  </si>
  <si>
    <t>Mô tả cấu tạo của tim, cấu trúc bên trong, bên ngoài của tim. Mô hình cấu tạo có thể tháo lắp được từng bộ phận của tim (tâm thất trái, tâm thất phải, tâm nhĩ trái, tâm nhĩ phải, hiển thị hệ thống mạch máu, van, bộ phận phát xung thần kinh).</t>
  </si>
  <si>
    <t>Chất liệu PVC, tỉ lệ kích thước 5:1 so với thực tế. Kích thước 30cmx20cmx29cm, có thể tháo lắp rời.</t>
  </si>
  <si>
    <t>Trồng cây trong dung dịch</t>
  </si>
  <si>
    <t>Bộ thiết bị khảo sát một số dữ liệu khi trồng cây (Không bao gồm TBDC)</t>
  </si>
  <si>
    <t>- Bộ thu nhận tín hiệu; Giấy đo pH hoặc Cảm biến độ pH; Cảm biến độ ẩm; Cân điện tử; (TBDC).</t>
  </si>
  <si>
    <t>- Thước nhựa loại thông dụng, 300mm</t>
  </si>
  <si>
    <t>Trao đổi nước ở cơ thể thực vật.</t>
  </si>
  <si>
    <t>Bộ thiết bị khảo sát định tính sự trao đổi nước ở cơ thể thực vật (Không bao gồm TBDC)</t>
  </si>
  <si>
    <t>- Ống nghiệm; Giá đựng ống nghiệm; Pipet; Nút cao su; Cốc thủy tinh; Dao nhỏ; (TBDC)</t>
  </si>
  <si>
    <t>- Giấy clorua coban (1 hộp )</t>
  </si>
  <si>
    <t>Quang hợp ở thực vật</t>
  </si>
  <si>
    <t>Quan sát lục lạp và tách chiết các sắc tố trong lá cây</t>
  </si>
  <si>
    <t>Bộ thiết bị quan sát lục lạp và tách chiết các sắc tố trong lá cây  (Không bao gồm TBDC)</t>
  </si>
  <si>
    <t>- Cối, chày sứ Cốc đong; Pipet; Ống nghiệm; Giá để ống nghiệm; Kính hiển vi; Lamen; Lam kính; Đũa thủy tinh; (TBDC).</t>
  </si>
  <si>
    <t>- Phễu;</t>
  </si>
  <si>
    <t>- Thủy tinh, đường kính miệng phễu từ 80 - 90 mm, cuống phễu dài khoảng 65 mm.</t>
  </si>
  <si>
    <t>- Bình tam giác, loại thủy tinh trung tính, chịu nhiệt, dung tích 100 ml, độ chia nhỏ nhất 20ml, đường kính miệng 20mm. Đảm bảo độ bền cơ học.</t>
  </si>
  <si>
    <t>- Thước nhựa;</t>
  </si>
  <si>
    <t>- Ống mao quản chấm sắc ký. Loại 1+2+3+4+5 µl, dài 125mm, có vạch mức.</t>
  </si>
  <si>
    <t>- Giấy sắc kí bản mỏng. Kích cỡ bản có sẵn (200 x 200 mm; 100 x 200 mm và 50 x 200 mm;</t>
  </si>
  <si>
    <t>- Bút chỉ 2B.</t>
  </si>
  <si>
    <t>Quá trình hình thành tinh bột ở thực vật</t>
  </si>
  <si>
    <t>Bộ thiết bị thí nghiệm về sự hình thành tinh bột  (Không bao gồm TBDC)</t>
  </si>
  <si>
    <t>- Đèn cồn; Ống nghiệm; Cốc thủy tinh; Đĩa petri; Panh kẹp; (TBDC)</t>
  </si>
  <si>
    <t>- Lưới thép không gỉ: (Lưới bằng inox hoặc thép không gỉ, kích thước khoảng (100x10)mm, bo cạnh, chắc chắn.);</t>
  </si>
  <si>
    <t>- Kiềng 3 chân: Chất liệu Inox Ф5mm, uốn tròn, đường kính 100mm, có chân cao 105 mm, chân có nút nhựa.</t>
  </si>
  <si>
    <t>Sự thải oxygen trong quá trình quang hợp</t>
  </si>
  <si>
    <t>Bộ thiết bị đo oxygen trong quá trình quang hợp  (Không bao gồm TBDC)</t>
  </si>
  <si>
    <t>- Bộ thu nhận tín hiệu; Cốc thủy tinh, (TBDC);</t>
  </si>
  <si>
    <t>- Cảm biến oxygen hòa tan;</t>
  </si>
  <si>
    <t>- Đèn điện hoặc đèn pin (để làm nguồn sáng ).</t>
  </si>
  <si>
    <t>Hô hấp ở thực vật.</t>
  </si>
  <si>
    <t>Bộ thiết bị khảo sát khả năng hô hấp ở thực vật  (Không bao gồm TBDC)</t>
  </si>
  <si>
    <t>- Ống nghiệm; Cốc thủy tinh; (TBDC)</t>
  </si>
  <si>
    <t>- Nút cao su không khoan lỗ</t>
  </si>
  <si>
    <t>- Nút thủy tinh có khoan 2 lỗ vừa khít với Ống thủy tinh hình chữ U;</t>
  </si>
  <si>
    <t>- Phễu thủy tinh thân dài.</t>
  </si>
  <si>
    <t>Bộ thiết bị khảo sát các chỉ số của hệ tuần hoàn  (Không bao gồm TBDC)</t>
  </si>
  <si>
    <t>Huyết áp kế: Máy đo huyết áp cơ hoặc điện tử</t>
  </si>
  <si>
    <t>Máy cơ</t>
  </si>
  <si>
    <t>Loại thông dụng.</t>
  </si>
  <si>
    <t>Hoạt động của tim</t>
  </si>
  <si>
    <t>Bộ thiết bị tìm hiểu cấu trúc và hoạt động của tim  (Không bao gồm TBDC)</t>
  </si>
  <si>
    <t>- Bộ đồ mổ (TBDC)</t>
  </si>
  <si>
    <t>- Máy kích điện.</t>
  </si>
  <si>
    <t>Bộ hóa chất tách chiết sắc tố trong lá cây và sự hình thành tinh bột.</t>
  </si>
  <si>
    <t>n-Hecxan (200ml)</t>
  </si>
  <si>
    <t>Ethanol (100ml) (TBDC)</t>
  </si>
  <si>
    <t>Etylacetale (200ml)</t>
  </si>
  <si>
    <t>Potasium iodine KI (200 ml)</t>
  </si>
  <si>
    <r>
      <t>Coban Clorua CoCl</t>
    </r>
    <r>
      <rPr>
        <vertAlign val="subscript"/>
        <sz val="11"/>
        <rFont val="Times New Roman"/>
        <family val="1"/>
      </rPr>
      <t>2</t>
    </r>
    <r>
      <rPr>
        <sz val="11"/>
        <rFont val="Times New Roman"/>
        <family val="1"/>
      </rPr>
      <t> (500ml)</t>
    </r>
  </si>
  <si>
    <t>NaCl 0.9% (2000 ml)</t>
  </si>
  <si>
    <t>Thủy canh</t>
  </si>
  <si>
    <t>Dung dịch dinh dưỡng</t>
  </si>
  <si>
    <t>Loại thông dụng (số lượng phù hợp với yêu cầu sử dụng) (500ml)</t>
  </si>
  <si>
    <t>NaCl 0.65%  (500ml)</t>
  </si>
  <si>
    <t>Loại thông dụng (500ml)</t>
  </si>
  <si>
    <t>Trao đổi chất và chuyển hoá năng lượng ở thực vật</t>
  </si>
  <si>
    <t>Một số biểu hiện của cây do thiếu khoáng</t>
  </si>
  <si>
    <t>Video mô tả một số biểu hiện của cây do thiếu khoáng (thiếu nitrogen, phosphorus, potasium,..)</t>
  </si>
  <si>
    <t>Vận chuyển máu trong hệ mạch</t>
  </si>
  <si>
    <t>Video mô tả cấu tạo của hệ mạch (tĩnh mạch, động mạch, mao mạch). Vận động của máu trong hệ mạch. Hiển thị rõ chuyển động của tế bào hồng cầu.</t>
  </si>
  <si>
    <t>Bài tiết và cân bằng nội môi</t>
  </si>
  <si>
    <t>Cân bằng nội môi</t>
  </si>
  <si>
    <t>Video biểu diễn cơ chế duy trì điều hòa nội môi (Có thể biểu diễn cơ chế cân bằng nồng độ glucose trong máu hoặc điều hòa thân nhiệt).</t>
  </si>
  <si>
    <t>Hệ thần kinh</t>
  </si>
  <si>
    <t>Truyền tin qua synapse</t>
  </si>
  <si>
    <t>Video mô tả được cấu tạo synapse và quá trình truyền tin qua synapse.</t>
  </si>
  <si>
    <t>Phản xạ không điều kiện</t>
  </si>
  <si>
    <t>Video mô tả cơ chế phản xạ không điều kiện. (có thể mô phỏng phản xạ của khớp gối khi chịu tác động của lực)</t>
  </si>
  <si>
    <t>Các giai đoạn phát triển của người</t>
  </si>
  <si>
    <t>Video mô tả quá trình phát triển của con người từ hợp tử đến cơ thể trưởng thành.</t>
  </si>
  <si>
    <t>Quá trình sinh sản ở người</t>
  </si>
  <si>
    <t>Video mô tả quá trình sinh sản hữu tính ở người từ khi hình thành giao tử đến lúc thụ tinh, hình thành hợp tử, phôi thai và sự đẻ.</t>
  </si>
  <si>
    <t>Quá trình sinh trưởng và phát triển ở động vật có biến thái</t>
  </si>
  <si>
    <t>Video mô tả quá trình sinh trưởng và phát triển ở động vật (biến thái hoàn toàn, biến thái không hoàn toàn).</t>
  </si>
  <si>
    <t>Tập tính ở động vật</t>
  </si>
  <si>
    <t>Tập tính</t>
  </si>
  <si>
    <t>Một số tập tính ở động vật</t>
  </si>
  <si>
    <t>Video mô tả một số tập tính của động vật (Ví dụ: tập tính sinh sản, tập tính đánh dấu lãnh thổ,…)</t>
  </si>
  <si>
    <t>Sinh trưởng và phát triển ở thực vật</t>
  </si>
  <si>
    <t>Sinh sản ở thực vật</t>
  </si>
  <si>
    <t>Quá trình sinh sản ở thực vật có hoa</t>
  </si>
  <si>
    <t>Video mô tả quá trình sinh sản ở thực vật có hoa bắt đầu từ quá trình hình thành túi phôi, hạt phấn, thụ phấn, thụ tinh, hình thành hạt và quả.</t>
  </si>
  <si>
    <t>Phát triển ở thực vật</t>
  </si>
  <si>
    <t>Phát triển ở thực vật có hoa</t>
  </si>
  <si>
    <t>Video mô tả vòng đời ở thực vật có hoa (Hạt, nảy mầm, cây con, cây trưởng thành, ra hoa, kết trái).</t>
  </si>
  <si>
    <t>Dinh dưỡng khoáng - tăng năng suất cây trồng và nông nghiệp sạch</t>
  </si>
  <si>
    <t>Sơ đồ mô hình thủy canh theo hướng phát triển nông nghiệp sạch</t>
  </si>
  <si>
    <t>Sơ đồ mô hình thủy canh theo hướng phát triển nông nghiệp sạch (Ví dụ: Trồng rau thủy canh theo công nghệ Isarel,...)</t>
  </si>
  <si>
    <t>Video về biện pháp kĩ thuật sử dụng dinh dưỡng khoáng nhằm tạo nền nông nghiệp sạch.</t>
  </si>
  <si>
    <t>Video về biện pháp kĩ thuật sử dụng dinh dưỡng khoáng nhằm tạo nền nông nghiệp sạch.</t>
  </si>
  <si>
    <t>Một số loại phân bón (N, K, P )</t>
  </si>
  <si>
    <t>Một số bệnh dịch ở người và cách phòng ngừa, điều trị</t>
  </si>
  <si>
    <t>Video về một số dịch bệnh phổ biến ở người (cúm, tả, sốt xuất huyết, AIDS, Covid-19...).</t>
  </si>
  <si>
    <t>Video mô tả về tác nhân gây bệnh, cách lây truyền, hậu quả, biện pháp phòng tránh của một số dịch bệnh phổ biến ở người (cúm, tả, sốt xuất huyết, AIDS, Covid 19...)</t>
  </si>
  <si>
    <t>THIẾT BỊ DÙNG CHUNG</t>
  </si>
  <si>
    <t>Bộ vật liệu cơ khí</t>
  </si>
  <si>
    <t>Bộ vật liệu cơ khí gồm:</t>
  </si>
  <si>
    <t>- Tấm nhựa Formex (khổ A3, dày 3 và 5mm), số lượng 10 tấm mỗi loại;</t>
  </si>
  <si>
    <t>- Tấm nhựa Acrylic (A4, trong suốt, dày 3mm), số lượng 10 tấm;</t>
  </si>
  <si>
    <t>- Thanh keo nhiệt (đường kính 10mm), số lượng 10 thanh;</t>
  </si>
  <si>
    <t>- Vít ren và đai ốc M3,100 cái;</t>
  </si>
  <si>
    <t>- Vít gỗ các loại, 100 cái;</t>
  </si>
  <si>
    <t>- Mũi khoan (đường kính 3mm), 5 mũi;</t>
  </si>
  <si>
    <t>- Bánh xe (đường kính 65mm, trục 5mm), 10 cái;</t>
  </si>
  <si>
    <t>- Hộp đựng dụng cụ làm bằng vật liệu nhựa cứng có độ bền cao, có tay xách, kích thước: (430x230x200)mm.</t>
  </si>
  <si>
    <t>Bộ dụng cụ cơ khí</t>
  </si>
  <si>
    <t>Bộ dụng cụ cơ khí gồm:</t>
  </si>
  <si>
    <t>- Thước lá (dài 300mm);</t>
  </si>
  <si>
    <t>- Thước cặp cơ (vật liệu: hợp kim thép, kích thước: 150mm, thang đo từ 0 đến 150mm; dung sai: 0,02mm);</t>
  </si>
  <si>
    <t>- Đầu vạch dấu (vật liệu: hợp kim thép HSS Độ cứng HRC58°~65; kích thước: 130mm, đường kính lỗ: 13mm);</t>
  </si>
  <si>
    <t>- Thước đo góc (vật liệu: thép không gỉ; Khoảng đo: 0-180°/145mm; Độ chia: 1°, Độ chính xác: +/- 20');</t>
  </si>
  <si>
    <t>- Thước đo mặt phẳng (loại thông dụng);</t>
  </si>
  <si>
    <t>- Dao dọc giấy (loại thông dụng);</t>
  </si>
  <si>
    <t>- Dao cắt nhựa Acrylic (loại thông dụng);</t>
  </si>
  <si>
    <t>- Ê tô nhỏ (Kích thước tổng thể 195x163mm; Ngàm mở rộng tối đa: 50mm; Vật liệu: Gang, thép);</t>
  </si>
  <si>
    <t>- Dũa (dẹt, tròn)-mỗi loại một chiếc;</t>
  </si>
  <si>
    <t>- Cưa tay (vật liệu thép không gỉ, cán làm bằng nhựa hoặc bằng gỗ, lưỡi cưa làm bằng thép hợp kim carbon, chiều dài lưỡi cưa và tay cầm: 300mm);</t>
  </si>
  <si>
    <t>- Tuốc nơ vít mũi dẹt (cán làm bằng vật liệu cách điện, phần thân làm bằng vật liệu thép không gỉ, chiều dài: 250mm);</t>
  </si>
  <si>
    <t>- Tuốc nơ vít bốn cạnh (Cán làm bằng vật liệu cách điện, mũi và thân tròn làm bằng thép không gỉ, chiều dài: 250mm);</t>
  </si>
  <si>
    <t>- Mỏ lết cỡ nhỏ (vật liệu hợp kim thép cứng không gỉ, chiều dài 200mm);</t>
  </si>
  <si>
    <t>- Kìm mỏ vuông (mũi kìm làm bằng thép hợp kim cứng không gỉ, phần tay cầm làm bằng vật liệu cách điện, kích thước chiều dài: 180mm);</t>
  </si>
  <si>
    <t>- Búa cỡ nhỏ (Đầu búa làm bằng hợp kim cứng, cán búa làm bằng vật liệu cách điện chống trượt, chiều dài búa: 320mm);</t>
  </si>
  <si>
    <t>- Súng bắn keo (loại 10mm, công suất 60W).</t>
  </si>
  <si>
    <t>Bộ thiết bị cơ khí cỡ nhỏ</t>
  </si>
  <si>
    <t>Bộ thiết bị cơ khí cỡ nhỏ gồm:</t>
  </si>
  <si>
    <t>- Máy in 3D cỡ nhỏ (Công nghệ in: FDM, Độ phân giải layer: 0,05~0,3mm, Đường kính đầu in: 0,4mm/1,75MM, Vật liệu in: PLA, ABS, Kích thước làm việc tối đa: (200x200x180)mm, Kết nối: Thẻ SD, Cổng USB);</t>
  </si>
  <si>
    <t>- Khoan điện cầm tay (sử dụng pin) 03 chiếc.</t>
  </si>
  <si>
    <t>Bộ vật liệu điện</t>
  </si>
  <si>
    <t>Bộ vật liệu điện gồm:</t>
  </si>
  <si>
    <t>- Pin lithium (loại 3.7V, 1200 maH), 9 cục;</t>
  </si>
  <si>
    <t>- Đế pin Lithium (loại đế ba), 03 cái;</t>
  </si>
  <si>
    <t>- Dây điện màu đen, màu đỏ (đường kính 0.3mm), 20 m cho mỗi màu;</t>
  </si>
  <si>
    <t>- Dây kẹp cá sấu 2 đầu (dài 300mm), 30 sợi;</t>
  </si>
  <si>
    <t>- Gen co nhiệt (đường kính 2 và 3mm), mỗi loại 2m;</t>
  </si>
  <si>
    <t>- Băng dính cách điện 05 cuộn;</t>
  </si>
  <si>
    <t>- Phíp đồng một mặt (A4, dày 1,2mm), 5 tấm;</t>
  </si>
  <si>
    <r>
      <t>- Muối FeCl</t>
    </r>
    <r>
      <rPr>
        <vertAlign val="subscript"/>
        <sz val="11"/>
        <color indexed="8"/>
        <rFont val="Times New Roman"/>
        <family val="1"/>
      </rPr>
      <t>3</t>
    </r>
    <r>
      <rPr>
        <sz val="11"/>
        <color indexed="8"/>
        <rFont val="Times New Roman"/>
        <family val="1"/>
      </rPr>
      <t>, 500g;</t>
    </r>
  </si>
  <si>
    <t>- Thiếc hàn cuộn (loại 100 g), 03 cuộn;</t>
  </si>
  <si>
    <t>- Nhựa thông 300g;</t>
  </si>
  <si>
    <t>- Hộp đựng dụng cụ làm bằng vật liệu nhựa cứng có độ bền cao, có tay xách, kích thước: (430x230x200)mm.</t>
  </si>
  <si>
    <t>Bộ dụng cụ điện</t>
  </si>
  <si>
    <t>Bộ dụng cụ điện gồm:</t>
  </si>
  <si>
    <t>- Sạc pin Lithium (khay sạc đôi, dòng sạc 600mA);</t>
  </si>
  <si>
    <t>- Đồng hồ vạn năng số (Độ phân giải hiển thị: 12.000 chữ số, Dải đo điện áp AC/DC/AC rms: 0 - 1000V; Sai số cơ bản: 0,5%, Dải đo dòng điện AC/DC: 0 - 10A; Sai số cơ bản: 1,5%, Tần số đo đến 1 MHz, Dải đo điện trở: 0-40 MΩ);</t>
  </si>
  <si>
    <t>- Bút thử điện (loại thông dụng);</t>
  </si>
  <si>
    <t>- Kìm tuốt dây điện (đầu kìm làm bằng hợp kim thép không gỉ, cán làm bằng vật liệu cách điện, Kích thước dây tuốt: 0.6; 0.8; 1.0, 1.3; 1.6; 2.0; 2.6mm, Kích thước chiều dài: 180x60mm);</t>
  </si>
  <si>
    <t>- Kìm mỏ nhọn (đầu kim làm bằng hợp kim thép không gỉ, cán làm bằng vật liệu cách điện);</t>
  </si>
  <si>
    <t>- Kìm cắt (đầu kìm làm bằng hợp kim thép không gỉ, cán làm bằng vật liệu cách điện, Kích thước: (150x55x15)mm;</t>
  </si>
  <si>
    <t>- Mỏ hàn thiếc (AC 220V, 60W), kèm đế mỏ hàn (loại thông dụng);</t>
  </si>
  <si>
    <t>Dụng cụ đo các đại lượng không điện.</t>
  </si>
  <si>
    <t>Bộ dụng cụ đo gồm;</t>
  </si>
  <si>
    <t>Dùng cho lớp 10, 11, 12</t>
  </si>
  <si>
    <t>- Bộ thu thập dữ liệu: sử dụng để thu thập, hiển thị, xử lý và lưu trữ kết quả của các cảm biến tương thích trong danh mục. Có các cổng kết nối với các cảm biến và các cổng USB, SD để xuất dữ liệu. Được tích hợp màn hình màu, cảm ứng để trực tiếp hiển thị kết quả từ các cảm biến. Phần mềm tự động nhận dạng và hiển thị tên, loại cảm biến. Có thể kết nối với máy tính lưu trữ, phân tích và trình chiếu dữ liệu. Được tích hợp các công cụ để phân tích dữ liệu.</t>
  </si>
  <si>
    <t>- Cảm biến đo nồng độ khí C02 (thang đo: 0 ~ 50.000ppm, độ phân giải: 1ppm; độ chính xác: ±10%);</t>
  </si>
  <si>
    <t>- Cảm biến đo Lượng Oxi hòa tan trong nước (thang đo: 0 đến 20mg/L, độ chính xác: ±2%);</t>
  </si>
  <si>
    <t>- Cảm biến đo Nồng độ khí Oxi trong không khí (thang đo: 0 đến 27%, độ chính xác ±1% trên toàn thang đo, nhiệt độ hoạt động: -20 ~ 50oC, độ ẩm hoạt động: 0 ~ 99%);</t>
  </si>
  <si>
    <t>- Cảm biến đo Nhiệt độ (thang đo từ -20°c đến 120°C, độ phân giải ±0.03°C);</t>
  </si>
  <si>
    <t>- Cảm biến đo Độ ẩm (khoảng đo: 0 đến 100%, độ chính xác: ±3%);</t>
  </si>
  <si>
    <t>- Cảm biến đo Nồng độ mặn (thang đo: 0ppt ~ 50ppt, độ phân giải: ±0.1ppt, độ chính xác: ±1% trên toàn thang đo);</t>
  </si>
  <si>
    <t>- Cảm biến đo Độ pH (Thang đo: 0-14pH, độ phân giải: ±0,01pH, nhiệt độ hoạt động: 5-60°C);</t>
  </si>
  <si>
    <t>- Cảm biến đo Cường độ âm thanh (tùy chọn 2 thang đo: 40 - 100 dBA hoặc 80 - 130 dBA, độ chính xác: ±0.1 dBA trên toàn thang đo);</t>
  </si>
  <si>
    <t>- Cảm biến đo Áp suất khí (thang đo: 0 đến 250kPa, độ phân giải: ±0.1kPa trên toàn thang đo).</t>
  </si>
  <si>
    <t>- Hộp đựng dụng cụ làm bằng vật liệu nhựa cứng có độ bền cao, có tay xách, kích thước: (430x230x200)mm</t>
  </si>
  <si>
    <t>Bộ công cụ phát triển ứng dụng dựa trên vi điều khiển.</t>
  </si>
  <si>
    <t>Bộ dụng cụ bao gồm:</t>
  </si>
  <si>
    <t>- Mô đun hạ áp DC-DC (2A, 4 - 36 V);</t>
  </si>
  <si>
    <t>- Mô đun cảm biến: nhiệt độ (đầu ra số, độ chính xác: ± 0,5oC), độ ẩm (đầu ra số, độ chính xác: ± 2% RH), ánh sáng (đầu ra tương tự và số, sử dụng quang trở), khí gas (đầu ra tương tự và số), chuyển động (đầu ra số, góc quét: 120 độ), khoảng cách (đầu ra số, công nghệ siêu âm);</t>
  </si>
  <si>
    <t>- Nút ấn 4 chân, kích thước (6x6x5)mm;</t>
  </si>
  <si>
    <t>- Bảng mạch lập trình vi điều khiển mã nguồn mở (loại thông dụng);</t>
  </si>
  <si>
    <t>- Mô đun giao tiếp: Bluetooth (2.0, giao tiếp: serial port, tần số: 2,4 GHz), RFID (tần số sóng mang: 13,56 MHz, giao tiếp: SPI), Wifi (2,4 GHz, hỗ trợ chuẩn 802.11 b/g/n, hỗ trợ bảo mật: WPA/WPA2, giao tiếp: Micro USB);</t>
  </si>
  <si>
    <t>- Thiết bị chấp hành: Động cơ điện 1 chiều (9-12V, 0,2A, 150-300 vòng/phút), Động cơ servo (4,8V, tốc độ: 0,1s/600), Động cơ bước (12-24V, bước góc: 1,80, kích thước: 42x42x41,5mm), còi báo (5V, tần số âm thanh: 2,5 KHz);</t>
  </si>
  <si>
    <t>- Mô đun chức năng: Mạch cầu H (5-24V, 2A), Điều khiển động cơ bước (giải điện áp hoạt động 8- 45V, dòng điện: 1,5 A), rơ le (12V);</t>
  </si>
  <si>
    <t>- Linh, phụ kiện: board test (150x55mm), dây dupont (loại thông dụng), linh kiện điện tử (điện trở, tụ điện các loại, transistor, LED, diode, công tắc các loại).</t>
  </si>
  <si>
    <t>- Hộp đựng dụng cụ làm bằng vật liệu nhựa cứng có độ bền cao, có tay xách, kích thước (430x230x200)mm</t>
  </si>
  <si>
    <t>Điện áp vào 220V- 50Hz Điện áp ra:</t>
  </si>
  <si>
    <t>- Điện áp xoay chiều (5A): (3, 6, 9,12,15, 24) V.</t>
  </si>
  <si>
    <t>- Điện áp một chiều (3 A): điều chỉnh từ 0 đến 24 V.</t>
  </si>
  <si>
    <t>Có đồng hồ chỉ thị điện áp ra; có mạch đóng ngắt và bảo vệ quá dòng, đảm bảo an toàn về độ cách điện và độ bền điện trong quá trình sử dụng.</t>
  </si>
  <si>
    <t>Động cơ đốt trong</t>
  </si>
  <si>
    <t>Động cơ xăng 4 kỳ và Động cơ xăng 2 kỳ</t>
  </si>
  <si>
    <t>Thể hiện sơ đồ cấu tạo và nguyên lý hoạt động của động cơ xăng 4 kỳ và động cơ xăng 2 kỳ.</t>
  </si>
  <si>
    <t>Hệ thống bôi trơn và hệ thống làm mát</t>
  </si>
  <si>
    <t>Bộ tranh gồm 2 tờ: mỗi tờ mô tả sơ đồ cấu tạo, nguyên lý làm việc của: (1) Hệ thống bôi trơn; (2) Hệ thống làm mát động cơ trên ô tô;</t>
  </si>
  <si>
    <t>Ô tô</t>
  </si>
  <si>
    <t>Cấu tạo của Ô tô</t>
  </si>
  <si>
    <t>Thể hiện sơ đồ cấu tạo và nguyên lý làm việc của hệ thống truyền lực trên ô tô như vị trí đặt của hệ thống truyền lực trên ô tô bao gồm động cơ, li hợp, hộp số, truyền lực các đăng, truyền lực chính và bộ vi sai, bánh xe chủ động.</t>
  </si>
  <si>
    <t>Các phương pháp gia công cơ khí</t>
  </si>
  <si>
    <t>Giới thiệu các phương pháp gia công cơ khí bao gồm:</t>
  </si>
  <si>
    <t>- Các phương pháp gia công không phôi: Đúc, rèn, dập nóng, dập nguội, cán, kéo, ép, hàn, gia công áp lực...;</t>
  </si>
  <si>
    <t>- Các phương pháp gia công cắt gọt: tiện, phay, bào, khoan, mài...</t>
  </si>
  <si>
    <t>Sản xuất cơ khí</t>
  </si>
  <si>
    <t>Tự động hóa trong sản xuất cơ khí</t>
  </si>
  <si>
    <t>Giới thiệu, mô tả nội dung của máy tự động, người máy công nghiệp, dây chuyền sản xuất tự động có sử dụng Robot công nghiệp và ứng dụng công nghệ cao.</t>
  </si>
  <si>
    <t>THIẾT BỊ DÙNG CHUNG</t>
  </si>
  <si>
    <t>Thiết bị đo pH</t>
  </si>
  <si>
    <t>- Loại thông dụng, cầm tay;</t>
  </si>
  <si>
    <t>- Dải đo từ 0 -14 độ pH;</t>
  </si>
  <si>
    <t>- Độ phân giải: 0,01pH;</t>
  </si>
  <si>
    <t>- Độ chính xác: ± 0.01%;</t>
  </si>
  <si>
    <t>- Điều kiện làm việc: 0 ~ 50°C;</t>
  </si>
  <si>
    <t>- Hiển thị: số trên màn hình LCD;</t>
  </si>
  <si>
    <t>(Hoặc sử dụng cảm biến đo pH ở phần TBDC của môn học)</t>
  </si>
  <si>
    <t>Máy hút chân không mini</t>
  </si>
  <si>
    <t>- Điện áp: 220 v/50hz;</t>
  </si>
  <si>
    <t>- Công xuất: 220W;</t>
  </si>
  <si>
    <t>- Công suất hút: 0,12 Mpa;</t>
  </si>
  <si>
    <t>- Mức độ hàn: ≥ 6 mức;</t>
  </si>
  <si>
    <t>- Kích thước hàn: 50mm ~ 300mm.</t>
  </si>
  <si>
    <t>Thiết bị đo độ mặn</t>
  </si>
  <si>
    <t>- Loại thông dụng, cầm tay;</t>
  </si>
  <si>
    <t>- Phạm vi đo: 0.00ppt - 50.00ppt (chỉ số ppt số gam muối /1kg nước biển tương đương 1/1000);</t>
  </si>
  <si>
    <t>- Độ chính xác: ± 0,2%;</t>
  </si>
  <si>
    <t>- Phạm vi nhiệt độ đo: 0 ~ 60°C;</t>
  </si>
  <si>
    <t>(Hoặc sử dụng cảm biến đo nồng độ mặn ở phần TBDC của môn học).</t>
  </si>
  <si>
    <t>Bình tam giác 250ml</t>
  </si>
  <si>
    <t>Thủy tinh trung tính, chịu nhiệt, đường kính đáy ɸ63mm, chiều cao bình 93mm (trong đó cổ bình dài 25mm, kích thước ɸ22mm).</t>
  </si>
  <si>
    <t>Thủy tinh trung tính, chịu nhiệt, có đế thủy tinh, độ chia nhỏ nhất 1ml. Dung tích 100ml. Đảm bảo độ bền cơ học.</t>
  </si>
  <si>
    <t>Thủy tinh trung tính, chịu nhiệt, hình trụ ɸ72mm, chiều cao 95mm, dung tích 250ml, độ chia nhỏ nhất 50ml, có miệng rót. Đảm bảo độ bền cơ học.</t>
  </si>
  <si>
    <t>Rây</t>
  </si>
  <si>
    <t>Làm bằng chất liệu không rỉ, chịu nước, chịu mặn, đường kính ≥ 150mm, lỗ rây 1mm.</t>
  </si>
  <si>
    <t>Phễu lọc thủy tinh cuống ngắn</t>
  </si>
  <si>
    <t>Thủy tinh trung tính, chịu nhiệt, kích thước Φ80mm, dài 90mm (trong đó đường kính cuống Φ10, chiều dài 20mm).</t>
  </si>
  <si>
    <t>Thìa xúc hóa chất</t>
  </si>
  <si>
    <t>Đèn cồn thí nghiệm</t>
  </si>
  <si>
    <t>Bằng Inox. Kích thước Φ6mm, cán dài 250mm.</t>
  </si>
  <si>
    <t>Kẹp đốt hóa chất</t>
  </si>
  <si>
    <t>Công nghệ giống vật nuôi</t>
  </si>
  <si>
    <t>Một số phương pháp nhân giống vật nuôi</t>
  </si>
  <si>
    <t>Sơ đồ nhân giống thuần chủng và nhân giống ưu thế lai.</t>
  </si>
  <si>
    <t>Quy trình cấy truyền phôi bò</t>
  </si>
  <si>
    <t>Sơ đồ các bước trong quy trình cấy truyền phôi bò. Ở mỗi bước đều có hình ảnh minh họa.</t>
  </si>
  <si>
    <t>Công nghệ thức ăn chăn nuôi</t>
  </si>
  <si>
    <t>Chế biến thức ăn chăn nuôi bằng phương pháp ủ chua</t>
  </si>
  <si>
    <t>Sơ đồ các bước trong quy trình chế biến thức ăn chăn nuôi từ sản phẩm trồng trọt bằng phương pháp ủ chua. Ở mỗi bước đều có hình ảnh minh họa.</t>
  </si>
  <si>
    <t>Phòng, trị bệnh cho vật nuôi</t>
  </si>
  <si>
    <t>Một số bệnh phổ biến ở lợn</t>
  </si>
  <si>
    <t>Tranh mô tả triệu chứng và bệnh tích một số bệnh phổ biến ở lợn: Bệnh dịch tả châu Phi, bệnh tai xanh, bệnh tụ huyết trùng.</t>
  </si>
  <si>
    <t>Một số bệnh phổ biến ở gia cầm</t>
  </si>
  <si>
    <t>Tranh mô tả triệu chứng và bệnh tích một số bệnh phổ biến ở gia cầm: Bệnh gà rù, bệnh cúm gia cầm, bệnh tụ huyết trùng.</t>
  </si>
  <si>
    <t>Bảo vệ môi trường trong chăn nuôi</t>
  </si>
  <si>
    <t>Mô hình xử lý chất thải bằng công nghệ biogas</t>
  </si>
  <si>
    <t>Tranh mô tả cấu tạo và nguyên lý hoạt động của hệ thống biogas.</t>
  </si>
  <si>
    <t>Giới thiệu chung về chăn nuôi</t>
  </si>
  <si>
    <t>Ứng dụng công nghệ cao trong chăn nuôi.</t>
  </si>
  <si>
    <t>Video giới thiệu công nghệ tự động hóa trong nuôi dưỡng, chăm sóc, phòng trừ bệnh, thu hoạch sản phẩm và vệ sinh chuồng trại, xử lý chất thải trong chăn nuôi bò hoặc chăn gà.</t>
  </si>
  <si>
    <t>Công nghệ chăn nuôi</t>
  </si>
  <si>
    <t>Chăn nuôi lợn theo tiêu chuẩn VietGAP</t>
  </si>
  <si>
    <t>Video giới thiệu mô hình chăn nuôi lợn theo tiêu chuẩn VietGAP.</t>
  </si>
  <si>
    <t>Hoạt động hướng nghiệp</t>
  </si>
  <si>
    <t>Bộ tranh về Các nhóm nghề cơ bản</t>
  </si>
  <si>
    <t>Bộ tranh rời, kích thước (290x210)mm, in offset 4 màu trên giấy couche, định lượng 200g/m2, cán láng OPP mờ (hoặc in màu trên nhựa). Bộ tranh minh họa các hình ảnh:</t>
  </si>
  <si>
    <t>Nhóm Quản lý</t>
  </si>
  <si>
    <t>- Quản lý nhân sự;</t>
  </si>
  <si>
    <t>- Quản lý giáo dục;</t>
  </si>
  <si>
    <t>- Huấn luyện viên;</t>
  </si>
  <si>
    <t>- Tiếp thị và bán hàng;</t>
  </si>
  <si>
    <t>- Quản lý tài chính;</t>
  </si>
  <si>
    <t>- Quản lý khách sạn;</t>
  </si>
  <si>
    <t>- Cảnh sát;</t>
  </si>
  <si>
    <t>- Thanh tra;</t>
  </si>
  <si>
    <t>- Nhà sản xuất truyền hình;</t>
  </si>
  <si>
    <t>- Nhân viên bất động sản;</t>
  </si>
  <si>
    <t>- Du lịch;</t>
  </si>
  <si>
    <t>- Đại lý kinh doanh/phân phối sản phẩm;</t>
  </si>
  <si>
    <t>- Bảo hiểm;</t>
  </si>
  <si>
    <t>- Chính trị gia.</t>
  </si>
  <si>
    <t>Nhóm Kỹ thuật</t>
  </si>
  <si>
    <t>- Phi công;</t>
  </si>
  <si>
    <t>- Tài xế;</t>
  </si>
  <si>
    <t>- Thuyền trưởng;</t>
  </si>
  <si>
    <t>- Nuôi trồng thủy sản;</t>
  </si>
  <si>
    <t>- Lập trình viên;</t>
  </si>
  <si>
    <t>- Kỹ sư máy tính;</t>
  </si>
  <si>
    <t>- Phát triển website;</t>
  </si>
  <si>
    <t>- Lính cứu hỏa;</t>
  </si>
  <si>
    <t>- Đầu bếp;</t>
  </si>
  <si>
    <t>- Nhân viên pha chế rượu;</t>
  </si>
  <si>
    <t>- Thợ sửa chữa;</t>
  </si>
  <si>
    <t>- Huấn luyện viên thể thao;</t>
  </si>
  <si>
    <t>- Thợ mộc;</t>
  </si>
  <si>
    <t>- Vận động viên;</t>
  </si>
  <si>
    <t>- Nhà sản xuất.</t>
  </si>
  <si>
    <t>Nhóm Nghiên cứu</t>
  </si>
  <si>
    <t>- Kiến trúc sư;</t>
  </si>
  <si>
    <t>- Kỹ sư;</t>
  </si>
  <si>
    <t>- Nhà khoa học;</t>
  </si>
  <si>
    <t>- Công nghệ thực phẩm;</t>
  </si>
  <si>
    <t>- Khí tượng thủy văn;</t>
  </si>
  <si>
    <t>- Bác sĩ dinh dưỡng;</t>
  </si>
  <si>
    <t>- Bác sỹ;</t>
  </si>
  <si>
    <t>- Dược sĩ;</t>
  </si>
  <si>
    <t>- Chuyên gia vật lý trị liệu;</t>
  </si>
  <si>
    <t>- Bác sĩ đa khoa;</t>
  </si>
  <si>
    <t>- Bác sĩ thú y;</t>
  </si>
  <si>
    <t>- Luật sư;</t>
  </si>
  <si>
    <t>- Nhà kinh tế học;</t>
  </si>
  <si>
    <t>- Nhà phân tích tài chính;</t>
  </si>
  <si>
    <t>- Nhà động vật học.</t>
  </si>
  <si>
    <t>Nhóm Nghệ thuật</t>
  </si>
  <si>
    <t>- Họa sĩ phim hoạt họa;</t>
  </si>
  <si>
    <t>- Thiết kế thời trang;</t>
  </si>
  <si>
    <t>- Họa sĩ đồ họa;</t>
  </si>
  <si>
    <t>- Nhiếp ảnh gia;</t>
  </si>
  <si>
    <t>- Diễn viên;</t>
  </si>
  <si>
    <t>- Nhạc sĩ;</t>
  </si>
  <si>
    <t>- Diễn viên múa;</t>
  </si>
  <si>
    <t>- Người mẫu thời trang;</t>
  </si>
  <si>
    <t>Nhóm Xã hội</t>
  </si>
  <si>
    <t>- Chăm sóc sức khỏe;</t>
  </si>
  <si>
    <t>- Giáo viên;</t>
  </si>
  <si>
    <t>- Tư vấn viên;</t>
  </si>
  <si>
    <t>- Nhân viên công tác xã hội;</t>
  </si>
  <si>
    <t>- Thợ làm tóc;</t>
  </si>
  <si>
    <t>- Tiếp viên hàng không;</t>
  </si>
  <si>
    <t>- Nhà thẩm mỹ học;</t>
  </si>
  <si>
    <t>- Chăm sóc khách hàng;</t>
  </si>
  <si>
    <t>- Trị liệu tâm lí;</t>
  </si>
  <si>
    <t>- Y tá;</t>
  </si>
  <si>
    <t>- Điều dưỡng;</t>
  </si>
  <si>
    <t>- Nhà ngoại giao.</t>
  </si>
  <si>
    <t>Nhóm Nghiệp vụ</t>
  </si>
  <si>
    <t>- Nhân viên tòa án;</t>
  </si>
  <si>
    <t>- Thư ký;</t>
  </si>
  <si>
    <t>- Nhân viên lưu giữ hồ sơ;</t>
  </si>
  <si>
    <t>- Kế toán;</t>
  </si>
  <si>
    <t>- Kiểm toán;</t>
  </si>
  <si>
    <t>- Thu ngân;</t>
  </si>
  <si>
    <t>- Chuyên gia phân tích tín dụng/ngân sách;</t>
  </si>
  <si>
    <t>- Nhà định giá bất động sản;</t>
  </si>
  <si>
    <t>- Nhân viên kiểm soát không lưu;</t>
  </si>
  <si>
    <t>- Giám sát nhà kho;</t>
  </si>
  <si>
    <t>- Hành chính văn phòng;</t>
  </si>
  <si>
    <t>- Nhân viên xử lý dữ liệu;</t>
  </si>
  <si>
    <t>Video/clip</t>
  </si>
  <si>
    <t>Video về nhóm ngành quản lý</t>
  </si>
  <si>
    <t>Video hình ảnh thực tế, giới thiệu về đặc điểm của các ngành nghề trong nhóm ngành quản lý, bao gồm:</t>
  </si>
  <si>
    <t>- Quản lý nhân sự;</t>
  </si>
  <si>
    <t>- Cảnh sát;</t>
  </si>
  <si>
    <t>Video về nhóm ngành kỹ thuật</t>
  </si>
  <si>
    <t>Video hình ảnh thực tế, giới thiệu về đặc điểm của các ngành nghề trong nhóm ngành kỹ thuật, bao gồm:</t>
  </si>
  <si>
    <t>Dùng cho lớp 10,11</t>
  </si>
  <si>
    <t>- Phi công;</t>
  </si>
  <si>
    <t>- Thuyền trưởng;</t>
  </si>
  <si>
    <t>- Nuôi trồng thủy sản;</t>
  </si>
  <si>
    <t>- Đầu bếp;</t>
  </si>
  <si>
    <t>- Nhân viên pha chế rượu;</t>
  </si>
  <si>
    <t>- Thợ sửa chữa.</t>
  </si>
  <si>
    <t>Video về nhóm ngành nghiên cứu</t>
  </si>
  <si>
    <t>Video hình ảnh thực tế, giới thiệu về đặc điểm của các ngành nghề trong nhóm ngành nghiên cứu, bao gồm:</t>
  </si>
  <si>
    <t>- Kiến trúc sư;</t>
  </si>
  <si>
    <t>- Kỹ sư;</t>
  </si>
  <si>
    <t>- Nha sĩ;</t>
  </si>
  <si>
    <t>- Bác sĩ thú y.</t>
  </si>
  <si>
    <t>Video về nhóm ngành nghệ thuật</t>
  </si>
  <si>
    <t>Video hình ảnh thực tế, giới thiệu về đặc điểm của các ngành nghề trong nhóm ngành nghệ thuật, bao gồm:</t>
  </si>
  <si>
    <t>- Nhiếp ảnh gia;</t>
  </si>
  <si>
    <t>- Người mẫu thời trang.</t>
  </si>
  <si>
    <t xml:space="preserve"> THIẾT BỊ DÙNG CHUNG</t>
  </si>
  <si>
    <t>Bảng nhóm</t>
  </si>
  <si>
    <t>Kích thước (400x600x0,5)mm, một mặt màu trắng kẻ li ô li dùng để viết bút dạ xóa được; một mặt màu xanh, dòng kẻ ô vuông trắng dùng để viết phấn.</t>
  </si>
  <si>
    <t>Nam châm</t>
  </si>
  <si>
    <t>Loại gắn bảng thông dụng</t>
  </si>
  <si>
    <t>Nẹp treo tranh</t>
  </si>
  <si>
    <t>Khuôn nẹp ống dạng dẹt; kích cỡ dày 6mm, rộng 13mm, dài (1090mm, 1020mm, 790mm, 720mm, 540mm, 290mm), bằng nhựa PVC hoặc tương đương, có 2 móc để treo.</t>
  </si>
  <si>
    <t>V</t>
  </si>
  <si>
    <t>DỤNG CỤ ( KHÔNG BAO GỒM THIẾT BỊ DÙNG CHUNG THEO CHỦ ĐỀ)</t>
  </si>
  <si>
    <t xml:space="preserve">Tủ đựng hóa chất chuyên dụng hút mùi khử khí độc </t>
  </si>
  <si>
    <t xml:space="preserve">Kích thước (1860 x 1300 x 550)mm .  </t>
  </si>
  <si>
    <t xml:space="preserve">Tủ được sơn bằng kim loại chịu hóa chất </t>
  </si>
  <si>
    <t>Chất liệu: Thép sơn tĩnh điện dày 1,2 mm</t>
  </si>
  <si>
    <t>Đợt tủ được làm bằng vật liệu phenolic - HPL chống cháy, chống trơn trượt, cách điện, cách nhiệt, chịu hóa chất và có độ bền cao, tấm dầy 12mm. Được gắn gờ chống rơi hóa chất</t>
  </si>
  <si>
    <t>- Khí hút trực tiếp bên trong buồng làm việc thải ra khu vực bên ngoài qua màng lọc bằng bông thủy tinh và than hoạt tính qua ống hệ thống ống nhựa PVC tiền phong Ø110.</t>
  </si>
  <si>
    <t>Xuất xứ: Việt Nam</t>
  </si>
  <si>
    <t>Vật liệu bằng thép phải được sơn trên dây chuyền được kiểm nghiệm theo tiêu chuẩn ASTM E376:2011 về độ dầy lớp sơn đạt ≥ 80µm; tiêu chuẩn ASTM D3359:2017 về độ bền bám dính lớp sơn đạt ≥ cấp 5B;</t>
  </si>
  <si>
    <t xml:space="preserve"> tiêu chuẩn ASTMD 3363-00 về độ cứng bút chì của sơn tĩnh điện đạt ≥ HB; tiêu chuẩn ASTM B117 về phun mù muối trung tính trên bề mặt sơn tĩnh điện (Không phồng rộp, bong tróc, rạn nứt, tạo vảy và muối hoá trên bề mặt mẫu sơn ≥ 2 năm)</t>
  </si>
  <si>
    <t>THIẾT BỊ DẠY HỌC TỐI THIỂU LỚP 10</t>
  </si>
  <si>
    <t>Dài: 1400mm</t>
  </si>
  <si>
    <t>Rộng: 900mm</t>
  </si>
  <si>
    <t>Cao: 2100mm (chưa bao gồm đường ống khí thải)</t>
  </si>
  <si>
    <t>Loại thông dụng chai nhựa 1000ml</t>
  </si>
  <si>
    <t>chai</t>
  </si>
  <si>
    <t>VI</t>
  </si>
  <si>
    <t>VII</t>
  </si>
  <si>
    <t>VIII</t>
  </si>
  <si>
    <t>IX</t>
  </si>
  <si>
    <t>DỤNG CỤ ( KHÔNG BAO GỒM THIẾT BỊ DÙNG CHUNG TRONG CÁC BÀI HỌC THEO CHỦ ĐỀ)</t>
  </si>
  <si>
    <t>XI</t>
  </si>
  <si>
    <t>XII</t>
  </si>
  <si>
    <t>THIẾT BỊ DẠY HỌC TỐI THIỂU LỚP 11</t>
  </si>
  <si>
    <t>Sử dụng để thu thập, hiển thị, xử lý và lưu trữ kết quả của các cảm biến tương thích trong danh mục. Có các cổng kết nối với các cảm biến và các cổng USB, SD để xuất dữ liệu.</t>
  </si>
  <si>
    <t>Được tích hợp màn hình màu, cảm ứng để trực tiếp hiển thị kết quả từ các cảm biến. Phần mềm tự động nhận dạng và hiển thị tên, loại cảm biến. Có thể kết nối với máy tính lưu trữ, phân tích và trình chiếu dữ liệu. Được tích hợp các công cụ để phân tích dữ liệu.</t>
  </si>
  <si>
    <t>Thiết bị có thể sử dụng nguồn điện hoặc pin, ở chế độ sử dụng pin, thời lượng phải đủ để thực hiện các bài thí nghiệm.</t>
  </si>
  <si>
    <t>- Sản phẩm được sản xuất theo quy trình quản lý chất lượng ISO 9001:2015, Quản lý môi trường ISO 14001:2015, An toàn sức khỏe nghề nghiệp ISO 45001:2018 về lĩnh vực sản xuất và kinh doanh thiết bị giáo dục, thiết bị thí nghiệm.</t>
  </si>
  <si>
    <t>Thang đo: 0 ~ 14pH</t>
  </si>
  <si>
    <t>Độ phân giải : ±0,01pH</t>
  </si>
  <si>
    <t>Nhiệt độ hoạt động 5 ~ 60°C</t>
  </si>
  <si>
    <t>Hộp cảm biến có kích thước (92x56x28)mm, bằng nhựa ABS, có cổng RJ45 để cấp nguồn và truyền dữ liệu đến bộ thu nhận TELab2, hộp nối với đầu đo bằng đầu kết nối BNC, độ dài cáp 0,5m.</t>
  </si>
  <si>
    <t xml:space="preserve">Tự động gửi kết quả đo cho điện thoại, máy tính và bộ thu nhận TELab2 qua wifi. </t>
  </si>
  <si>
    <t>Nguồn cấp khi kết nối wifi: 01 giá pin 3AA</t>
  </si>
  <si>
    <t>- Sản phẩm được sản xuất theo quy trình quản lý chất lượng ISO 9001:2015, Quản lý môi trường ISO 14001:2015, An toàn sức khỏe nghề nghiệp ISO 45001:2018 về lĩnh vực sản xuất và kinh doanh thiết bị giáo dục và thiết bị thí nghiệm.</t>
  </si>
  <si>
    <t>hang đo: 0 ÷100%</t>
  </si>
  <si>
    <t>Độ chính xác: ±3%</t>
  </si>
  <si>
    <t>Hộp cảm biến có kích thước (92x56x28)mm, bằng nhựa ABS, có cổng RJ45 để cấp nguồn và truyền dữ liệu đến bộ thu nhận TELab2.</t>
  </si>
  <si>
    <t>Máy tính để bàn cho GV</t>
  </si>
  <si>
    <t>Máy tính để bàn cho giáo viên</t>
  </si>
  <si>
    <t>Bộ/chiếc</t>
  </si>
  <si>
    <t>Model F523i</t>
  </si>
  <si>
    <t>Bộ vi xử lý Bộ xử lý Intel® Core™ i5-12400 (6 lõi, 12 luồng, 2.5Ghz Upto 4.3Ghz)</t>
  </si>
  <si>
    <t>Bộ nhớ đệm: 12MB cache</t>
  </si>
  <si>
    <t>Bộ nhớ RAM: 8GB DDR4 2666Mhz ; Hỗ trợ 6 khe cắm RAM DDR4</t>
  </si>
  <si>
    <t>Ổ cứng: SSD dung lượng 256Gb</t>
  </si>
  <si>
    <t>Bảng mạch chủ: Sử dụng chipset Intel® H610 Express Chipset, Hỗ trợ  LGA1700 S/p Intel thế hệ 12 Core/Pentium/Celeron</t>
  </si>
  <si>
    <t>Giao tiếp kết nối bên ngoài và bên trong:</t>
  </si>
  <si>
    <t>3 x PCIe 4.0/3.0 x16 slot, 1 x PCI slot, 1 x Parallel connector, 1 x D-Sub Port, 1 x DVI-D port, 1 xHDMI port, 1 x Display port, 2 x COM (1 x COM port at back panel, 1 x COM connector ), 12 USB (4 x USB 3.1 port(s) (2 at back panel (included 1 Type C), 8 x USB 2.0 (6 at midboard, 2 x USB 2.0 port at rear panel), 1 x M.2 2280, 2260, 2242 (both SATA &amp; x2 PCIE mode); 4 x SATA 6.0 Gb/s Ports, 1 x SPDIF out connector, 1 x Chassis intrusion header, 1 x TPM header. integrated CSM_Coporate Stable Modelsoftware (đồng bộ thương hiệu)</t>
  </si>
  <si>
    <t>Đồ họa:</t>
  </si>
  <si>
    <t xml:space="preserve">Bộ vi xử lý Đồ họa Tích hợp - Hỗ trợ Intel® HD Graphics . </t>
  </si>
  <si>
    <t>Hỗ trợ giao tiếp:</t>
  </si>
  <si>
    <t>-D-Sub port, HDMI port,  DVI-D Port, DisplayPort</t>
  </si>
  <si>
    <t>Màn hình :</t>
  </si>
  <si>
    <t>FPT Elead  21.5" LED (Kính thước: 21.5", Độ phân giải: 1920 x 1080, Góc nhìn: 170°/160°, Số màu hiển thị: 16.7M, Sử dụng công nghệ LBL (Low Blue Light) chống chói mắt và tránh hại mắt cho người sử dụng.</t>
  </si>
  <si>
    <t>Màn hình vi tính đồng bộ cùng thương hiệu với hãng sản xuất máy vi tính</t>
  </si>
  <si>
    <t xml:space="preserve">Giao tiếp mạng: </t>
  </si>
  <si>
    <t>Tích hợp Gigabit LAN</t>
  </si>
  <si>
    <t>Cạc âm thanh: Tích hợp cạc âm thanh 7.1</t>
  </si>
  <si>
    <t xml:space="preserve">Vỏ máy và nguồn: </t>
  </si>
  <si>
    <t>FPT Elead Slim Tower case with PSU 550W (SFF Case)</t>
  </si>
  <si>
    <t>-Kích thước: 410mm x 100mm x 310mm</t>
  </si>
  <si>
    <t>-Case máy tính có tích hợp màn hình hiển thị: Tốc độ quạt, nhiệt độ của các thành phần CPU/HDD/VGA. Có cảnh báo bằng âm thanh khi nhiệt độ của các thành phần CPU/HDD/VGA vượt quá 60 độ C</t>
  </si>
  <si>
    <t>Bàn phím:</t>
  </si>
  <si>
    <t>Bàn phìm vi tính FPT Elead chuẩn kết nối USB (sản phẩm đồng bộ cùng nhãn hiệu với nhãn hiệu máy vi tính)</t>
  </si>
  <si>
    <t xml:space="preserve">Chuột: </t>
  </si>
  <si>
    <t>Chuột vi tính FPT Elead chuẩn kết nối USB (sản phẩm đồng bộ cùng nhãn hiệu với nhãn hiệu máy vi tính)</t>
  </si>
  <si>
    <t>Bảo hành: 24 tháng</t>
  </si>
  <si>
    <t xml:space="preserve">Máy tính được sản xuất theo dây chuyền sản xuất đạt tiêu chuẩn ISO 14001 : 2015, ISO 9001:2015, ISO 17025:2017; ISO 45001:2018 </t>
  </si>
  <si>
    <t>Bảo hành chính hãng:  Theo têu chuẩn của nhà sản xuất</t>
  </si>
  <si>
    <t>Sử dụng để thu thập, hiến thị, xử lý và lưu trữ kết quả của các cảm biến .</t>
  </si>
  <si>
    <t xml:space="preserve">Vỏ máy bằng nhựa ABS có kích thước: D240xR150xC55 (mm). </t>
  </si>
  <si>
    <t>CPU: Broadcom BCM2837B0, quad-core A53 (ARMv8) 64-bit SoC @1.4GHz. RAM: 1GB LPDDR2 SDRAM.</t>
  </si>
  <si>
    <t>Màn hình cảm ứng 7 inch, độ phân giải 1024x600.</t>
  </si>
  <si>
    <t>06 cổng RJ45 kết nối với các cảm biến bằng dây truyền tín hiệu hoặc hộp giao tiếp wifi.</t>
  </si>
  <si>
    <t>01 cổng SD để lưu kết quả đo của các cảm biến</t>
  </si>
  <si>
    <t xml:space="preserve">01 cổng USB để kết nối máy tính lưu trữ, phân tích và trình chiếu dữ liệu. </t>
  </si>
  <si>
    <t>Phần mềm tiếng Việt, chạy được cả trên TELab2 và máy tính. Máy tự động nhận dạng và phân biệt được cùng lúc 04 cảm biến. Hiển thị đồng thời được 02  cảm biến.</t>
  </si>
  <si>
    <t>. Người dùng tự chọn các chế độ hiển thị: dạng đường thẳng, dạng cột, dạng vùng, dạng đường cong, dạng chấm, dạng metter  và màu sắc: xanh lá, đỏ, xanh dương, vàng, cam, tím, hồng.</t>
  </si>
  <si>
    <t>. Máy tự động lưu kết quả đo của các cảm biến với thời gian thực.</t>
  </si>
  <si>
    <t>. Kết nối wifi với các cảm biến thông qua Hộp kết nối CTE-SW6</t>
  </si>
  <si>
    <t>Nguồn pin sạc, thời gian sử dụng 45 phút</t>
  </si>
  <si>
    <t>Phụ kiện: 01 adaptor 12V/5A,  04 dây nối với cảm biến, 01 thẻ SD, 01 cáp nối máy tính. 01 hộp kết nối wifi với các cảm biến CTE-SW6.</t>
  </si>
  <si>
    <t>'Hệ thống thực hiện các bài thí nghiệm:</t>
  </si>
  <si>
    <t>- Thiết bị đo độ dịch chuyển, tốc độ, vận tốc</t>
  </si>
  <si>
    <t>- Thiết bị đo gia tốc, định luật II Newton</t>
  </si>
  <si>
    <t>Hệ thống bao gồm:</t>
  </si>
  <si>
    <t>Xe đo thông minh là thiết bị tối ưu cho phòng thiết bị thí nghiệm vật lý. Chúng được tích hợp các cảm biến để có thể đo lực, vị trí, vận tốc, gia tốc 3 trục và gia tốc góc. Với những cảm biến tích hợp, xe thông minh trở thành một thiết bị lý tưởng để nghiên cứu các chủ đề cơ học, chẳng hạn như động học và động lực học. Các cảm biến tích hợp cho phép hai xe thông minh thể hiện trực quan các định luật Newton một cách dễ dàng mà không cần thêm các thiết bị bên ngoài. Bộ đẩy thông minh giúp cho việc nghiệm lại các định luật động lượng chính xác hơn khi không cần tác động vật lý vào xe khi bộ đẩy hoạt động. Với thiết kế giao tiếp không dây, xe thông minh thực sự có thể thay thế cho một phòng thí nghiệm vật lý chỉ với 2 xe đo và một vài phụ kiện. Thông số kỹ thuật của xe được mô tả chi tiết:</t>
  </si>
  <si>
    <t>Xe lăn có tích hợp thiết bị đo khoảng cách qua góc lăn của bánh xe cùng với cảm biến gia tốc và cảm biến lực; đo lực với dải đo ± 100N, độ phân giải 0,1 N, độ chính xác ± 1%; xác định vị trí với độ phân giải ± 0,2mm; đo vận tốc với dải đo ± 3m/s; đo gia tốc với dải đo ± 16g (g  9,8 m/s2).</t>
  </si>
  <si>
    <t>02 gia trọng khối lượng 2x250g.</t>
  </si>
  <si>
    <t>01 máng đỡ dài ≥ 1000mm, độ chia nhỏ nhất 1mm, rộng ≥ 100mm, có 2 rãnh dẫn hướng bánh xe của xe lăn, có các vít để chỉnh thăng bằng, có chặn ở 2 đầu máng, có thể lắp với giá thí nghiệm để thay đổi độ nghiêng.</t>
  </si>
  <si>
    <t>Bộ đẩy thông minh điều khiển không dây. Sử dụng nút bấm trên thiết bị giám sát. Không cần tác động vật lý vào xe khi bộ đẩy hoạt động</t>
  </si>
  <si>
    <t>Thiết bị khảo sát động lượng</t>
  </si>
  <si>
    <t>Thiết bị khảo sát năng lượng trong va chạm</t>
  </si>
  <si>
    <t>Thiết bị chứng minh định luật Hooke</t>
  </si>
  <si>
    <t xml:space="preserve"> - Sản phẩm phải được sản xuất theo quy trình quản lý chất lượng ISO 9001:2015, Quản lý môi trường ISO 14001:2015, An toàn sức khỏe nghề nghiệp ISO 45001:2018 về lĩnh vực sản xuất và kinh doanh thiết bị giáo dục, thiết bị thí nghiệm</t>
  </si>
  <si>
    <t>Máy tính để bàn đồng bộ cho GV</t>
  </si>
  <si>
    <t>Sản phẩm được cấp phép xuất bản bởi cơ quan chức năng có thẩm quyền</t>
  </si>
  <si>
    <t>Hàng mới 100%</t>
  </si>
  <si>
    <t>Bảo hành 12 tháng</t>
  </si>
  <si>
    <t>Sản phẩm được chứng nhận đạt tiêu chuẩn tập luyện thể thao trong trường học của Viện khoa học thể dục thể thao.</t>
  </si>
  <si>
    <t>Xuất xứ: Trung Quốc</t>
  </si>
  <si>
    <t>Vật liệu HPL được kiểm nghiệm theo tiêu chuẩn ISO 175:2010: Bề mặt sau khi tiếp xúc với a xít đậm đặc ≥ 24 giờ không bị rộp, bong tróc.</t>
  </si>
  <si>
    <t>- Sản phẩm được sản xuất theo quy trình quản lý chất lượng ISO 9001:2015, Quản lý môi trường ISO 14001:2015, An toàn sức khỏe nghề nghiệp ISO 45001:2018 về lĩnh vực sản xuất và kinh doanh thiết bị giáo dục, thiết bị nội thất văn phòng</t>
  </si>
  <si>
    <t>- Sản phẩm được sản xuất theo quy trình quản lý chất lượng ISO 9001:2015, Quản lý môi trường ISO 14001:2015, An toàn sức khỏe nghề nghiệp ISO 45001:2018 về lĩnh vực sản xuất và kinh doanh thiết bị giáo dục và thiết bị thể thao.</t>
  </si>
  <si>
    <t>Một thí nghiệm có nội dung gồm:
- Video thí nghiệm thật về dụng cụ, hóa chất, các thao tác, hiện tượng và kết quả thí nghiệm;
- Xuất xứ: Việt Nam
- Hàng mới: 100%
- Bảo hành: 12 tháng</t>
  </si>
  <si>
    <t>( CỘNG TỔNG A+B)</t>
  </si>
  <si>
    <t xml:space="preserve">II </t>
  </si>
  <si>
    <t xml:space="preserve"> - Sản phẩm phải được sản xuất theo quy trình quản lý chất lượng ISO 9001:2015, Quản lý môi trường ISO 14001:2015, An toàn sức khỏe nghề nghiệp ISO 45001:2018 về lĩnh vực sản xuất và kinh doanh thiết bị giáo dục, thiết bị thể thao.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</si>
</sst>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43" formatCode="_(* #,##0.00_);_(* \(#,##0.00\);_(* &quot;-&quot;??_);_(@_)"/>
    <numFmt numFmtId="164" formatCode="_(* #,##0_);_(* \(#,##0\);_(* &quot;-&quot;??_);_(@_)"/>
    <numFmt numFmtId="165" formatCode="_(* #,##0_);_(* \(#,##0\);_(* &quot;-&quot;&quot;?&quot;&quot;?&quot;_);_(@_)"/>
  </numFmts>
  <fonts count="43"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sz val="11"/>
      <name val="Times New Roman"/>
      <family val="1"/>
    </font>
    <font>
      <sz val="10"/>
      <name val="Arial"/>
      <family val="2"/>
    </font>
    <font>
      <sz val="9"/>
      <name val=".VnTime"/>
      <family val="2"/>
    </font>
    <font>
      <b/>
      <sz val="10"/>
      <name val=".VnTime"/>
      <family val="2"/>
    </font>
    <font>
      <b/>
      <sz val="11"/>
      <color theme="1"/>
      <name val="Calibri"/>
      <family val="2"/>
      <scheme val="minor"/>
    </font>
    <font>
      <b/>
      <sz val="11"/>
      <color rgb="FF222222"/>
      <name val="Times New Roman"/>
      <family val="1"/>
    </font>
    <font>
      <sz val="11"/>
      <color rgb="FF222222"/>
      <name val="Times New Roman"/>
      <family val="1"/>
    </font>
    <font>
      <b/>
      <sz val="11"/>
      <color theme="1"/>
      <name val="Times New Roman"/>
      <family val="1"/>
    </font>
    <font>
      <b/>
      <sz val="11"/>
      <color indexed="63"/>
      <name val="Times New Roman"/>
      <family val="1"/>
    </font>
    <font>
      <sz val="11"/>
      <color indexed="63"/>
      <name val="Times New Roman"/>
      <family val="1"/>
    </font>
    <font>
      <vertAlign val="superscript"/>
      <sz val="11"/>
      <color indexed="63"/>
      <name val="Times New Roman"/>
      <family val="1"/>
    </font>
    <font>
      <sz val="11"/>
      <color rgb="FFFF0000"/>
      <name val="Times New Roman"/>
      <family val="1"/>
    </font>
    <font>
      <sz val="11"/>
      <name val="Calibri"/>
      <family val="2"/>
      <scheme val="minor"/>
    </font>
    <font>
      <sz val="11"/>
      <color theme="1"/>
      <name val="Times New Roman"/>
      <family val="1"/>
    </font>
    <font>
      <b/>
      <sz val="11"/>
      <color indexed="8"/>
      <name val="Times New Roman"/>
      <family val="1"/>
    </font>
    <font>
      <sz val="11"/>
      <color indexed="8"/>
      <name val="Times New Roman"/>
      <family val="1"/>
    </font>
    <font>
      <b/>
      <sz val="11"/>
      <name val="Times New Roman"/>
      <family val="1"/>
    </font>
    <font>
      <i/>
      <sz val="11"/>
      <color rgb="FF222222"/>
      <name val="Times New Roman"/>
      <family val="1"/>
    </font>
    <font>
      <vertAlign val="subscript"/>
      <sz val="11"/>
      <color indexed="63"/>
      <name val="Times New Roman"/>
      <family val="1"/>
    </font>
    <font>
      <sz val="11"/>
      <color rgb="FF222222"/>
      <name val="Times New Roman"/>
      <family val="1"/>
      <charset val="163"/>
    </font>
    <font>
      <b/>
      <sz val="11"/>
      <color rgb="FF222222"/>
      <name val="Times New Roman"/>
      <family val="1"/>
      <charset val="163"/>
    </font>
    <font>
      <b/>
      <sz val="11"/>
      <name val="Times New Roman"/>
      <family val="1"/>
      <charset val="163"/>
    </font>
    <font>
      <b/>
      <sz val="11"/>
      <name val="Calibri"/>
      <family val="2"/>
      <scheme val="minor"/>
    </font>
    <font>
      <i/>
      <sz val="11"/>
      <color indexed="8"/>
      <name val="Times New Roman"/>
      <family val="1"/>
    </font>
    <font>
      <i/>
      <vertAlign val="superscript"/>
      <sz val="11"/>
      <color indexed="8"/>
      <name val="Times New Roman"/>
      <family val="1"/>
    </font>
    <font>
      <vertAlign val="superscript"/>
      <sz val="11"/>
      <color indexed="8"/>
      <name val="Times New Roman"/>
      <family val="1"/>
    </font>
    <font>
      <vertAlign val="subscript"/>
      <sz val="11"/>
      <color indexed="8"/>
      <name val="Times New Roman"/>
      <family val="1"/>
    </font>
    <font>
      <vertAlign val="subscript"/>
      <sz val="11"/>
      <name val="Times New Roman"/>
      <family val="1"/>
    </font>
    <font>
      <sz val="11"/>
      <color theme="1"/>
      <name val="Times New Roman"/>
      <family val="1"/>
      <charset val="163"/>
    </font>
    <font>
      <b/>
      <sz val="11"/>
      <color theme="1"/>
      <name val="Times New Roman"/>
      <family val="1"/>
      <charset val="163"/>
    </font>
    <font>
      <sz val="14"/>
      <color theme="1"/>
      <name val="Times New Roman"/>
      <family val="1"/>
    </font>
    <font>
      <sz val="14"/>
      <color theme="1"/>
      <name val="Calibri"/>
      <family val="2"/>
      <scheme val="minor"/>
    </font>
    <font>
      <sz val="11"/>
      <color rgb="FFFF0000"/>
      <name val="Calibri"/>
      <family val="2"/>
      <scheme val="minor"/>
    </font>
    <font>
      <sz val="11"/>
      <color rgb="FFFF0000"/>
      <name val="Calibri"/>
      <family val="2"/>
      <scheme val="minor"/>
    </font>
    <font>
      <b/>
      <sz val="12"/>
      <name val="Times New Roman"/>
      <family val="1"/>
    </font>
    <font>
      <sz val="12"/>
      <color rgb="FF222222"/>
      <name val="Times New Roman"/>
      <family val="1"/>
    </font>
    <font>
      <sz val="12"/>
      <name val="Times New Roman"/>
      <family val="1"/>
    </font>
  </fonts>
  <fills count="8">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theme="5" tint="0.39997558519241921"/>
        <bgColor indexed="64"/>
      </patternFill>
    </fill>
    <fill>
      <patternFill patternType="solid">
        <fgColor rgb="FFFFC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auto="1"/>
      </left>
      <right style="double">
        <color auto="1"/>
      </right>
      <top style="thin">
        <color auto="1"/>
      </top>
      <bottom style="thin">
        <color auto="1"/>
      </bottom>
      <diagonal/>
    </border>
  </borders>
  <cellStyleXfs count="10">
    <xf numFmtId="0" fontId="0" fillId="0" borderId="0"/>
    <xf numFmtId="43" fontId="4" fillId="0" borderId="0" applyFont="0" applyFill="0" applyBorder="0" applyAlignment="0" applyProtection="0"/>
    <xf numFmtId="0" fontId="7" fillId="0" borderId="0"/>
    <xf numFmtId="0" fontId="3" fillId="0" borderId="0"/>
    <xf numFmtId="0" fontId="2" fillId="0" borderId="0"/>
    <xf numFmtId="0" fontId="7" fillId="0" borderId="0"/>
    <xf numFmtId="0" fontId="8" fillId="0" borderId="6">
      <alignment horizontal="left" vertical="center"/>
    </xf>
    <xf numFmtId="5" fontId="9" fillId="0" borderId="5">
      <alignment horizontal="left" vertical="top"/>
    </xf>
    <xf numFmtId="43" fontId="6" fillId="0" borderId="0" applyFont="0" applyFill="0" applyBorder="0" applyAlignment="0" applyProtection="0">
      <alignment vertical="top" wrapText="1"/>
      <protection locked="0"/>
    </xf>
    <xf numFmtId="0" fontId="7" fillId="0" borderId="0"/>
  </cellStyleXfs>
  <cellXfs count="389">
    <xf numFmtId="0" fontId="0" fillId="0" borderId="0" xfId="0"/>
    <xf numFmtId="0" fontId="5" fillId="0" borderId="0" xfId="0" applyFont="1"/>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2" fillId="0" borderId="2" xfId="0" applyFont="1" applyBorder="1" applyAlignment="1">
      <alignment horizontal="left" vertical="center" wrapText="1"/>
    </xf>
    <xf numFmtId="164" fontId="12" fillId="0" borderId="1" xfId="1" applyNumberFormat="1" applyFont="1" applyFill="1" applyBorder="1" applyAlignment="1">
      <alignment vertical="center" wrapText="1"/>
    </xf>
    <xf numFmtId="0" fontId="11" fillId="0" borderId="2" xfId="0" applyFont="1" applyBorder="1" applyAlignment="1">
      <alignment vertical="center"/>
    </xf>
    <xf numFmtId="0" fontId="11" fillId="0" borderId="3" xfId="0" applyFont="1" applyBorder="1" applyAlignment="1">
      <alignment vertical="center" wrapText="1"/>
    </xf>
    <xf numFmtId="164" fontId="12" fillId="0" borderId="1" xfId="1" applyNumberFormat="1" applyFont="1" applyFill="1" applyBorder="1" applyAlignment="1">
      <alignment horizontal="center" vertical="center" wrapText="1"/>
    </xf>
    <xf numFmtId="0" fontId="12" fillId="0" borderId="1" xfId="0" applyFont="1" applyBorder="1" applyAlignment="1">
      <alignment horizontal="left" vertical="center" wrapText="1"/>
    </xf>
    <xf numFmtId="0" fontId="0" fillId="5" borderId="0" xfId="0" applyFill="1"/>
    <xf numFmtId="0" fontId="13" fillId="0" borderId="2" xfId="0" applyFont="1" applyBorder="1"/>
    <xf numFmtId="0" fontId="13" fillId="0" borderId="3" xfId="0" applyFont="1" applyBorder="1"/>
    <xf numFmtId="0" fontId="10" fillId="0" borderId="0" xfId="0" applyFont="1"/>
    <xf numFmtId="164" fontId="13" fillId="0" borderId="1" xfId="1" applyNumberFormat="1" applyFont="1" applyFill="1" applyBorder="1" applyAlignment="1">
      <alignment vertical="center"/>
    </xf>
    <xf numFmtId="0" fontId="11" fillId="3" borderId="2" xfId="0" applyFont="1" applyFill="1" applyBorder="1" applyAlignment="1">
      <alignment vertical="center" wrapText="1"/>
    </xf>
    <xf numFmtId="0" fontId="12" fillId="2" borderId="1" xfId="0" applyFont="1" applyFill="1" applyBorder="1" applyAlignment="1">
      <alignment vertical="center" wrapText="1"/>
    </xf>
    <xf numFmtId="0" fontId="12" fillId="2" borderId="2" xfId="0" applyFont="1" applyFill="1" applyBorder="1" applyAlignment="1">
      <alignment horizontal="left" vertical="center" wrapText="1"/>
    </xf>
    <xf numFmtId="164" fontId="12" fillId="2" borderId="1" xfId="1" applyNumberFormat="1" applyFont="1" applyFill="1" applyBorder="1" applyAlignment="1">
      <alignment vertical="center" wrapText="1"/>
    </xf>
    <xf numFmtId="164" fontId="11" fillId="0" borderId="1" xfId="1" applyNumberFormat="1"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17" fillId="0" borderId="1" xfId="0" applyFont="1" applyBorder="1" applyAlignment="1">
      <alignment vertical="center" wrapText="1"/>
    </xf>
    <xf numFmtId="0" fontId="18" fillId="0" borderId="1" xfId="0" applyFont="1" applyBorder="1" applyAlignment="1">
      <alignment horizontal="center" vertical="center"/>
    </xf>
    <xf numFmtId="0" fontId="18" fillId="0" borderId="0" xfId="0" applyFont="1"/>
    <xf numFmtId="0" fontId="17" fillId="0" borderId="1" xfId="0" applyFont="1" applyBorder="1" applyAlignment="1">
      <alignment horizontal="center" vertical="center" wrapText="1"/>
    </xf>
    <xf numFmtId="0" fontId="19" fillId="0" borderId="1" xfId="0" applyFont="1" applyBorder="1" applyAlignment="1">
      <alignment horizontal="left" vertical="center" wrapText="1"/>
    </xf>
    <xf numFmtId="164" fontId="12" fillId="0" borderId="1" xfId="1" applyNumberFormat="1" applyFont="1" applyFill="1" applyBorder="1" applyAlignment="1">
      <alignment horizontal="left" vertical="center" wrapText="1"/>
    </xf>
    <xf numFmtId="0" fontId="0" fillId="3" borderId="0" xfId="0" applyFill="1"/>
    <xf numFmtId="0" fontId="12" fillId="0" borderId="5" xfId="0" applyFont="1" applyBorder="1" applyAlignment="1">
      <alignment horizontal="center" vertical="center" wrapText="1"/>
    </xf>
    <xf numFmtId="0" fontId="12" fillId="0" borderId="5" xfId="0" applyFont="1" applyBorder="1" applyAlignment="1">
      <alignment vertical="center" wrapText="1"/>
    </xf>
    <xf numFmtId="0" fontId="12" fillId="0" borderId="6" xfId="0" applyFont="1" applyBorder="1" applyAlignment="1">
      <alignment horizontal="center" vertical="center" wrapText="1"/>
    </xf>
    <xf numFmtId="0" fontId="12" fillId="0" borderId="6" xfId="0" applyFont="1" applyBorder="1" applyAlignment="1">
      <alignment vertical="center" wrapText="1"/>
    </xf>
    <xf numFmtId="0" fontId="12" fillId="0" borderId="10" xfId="0" applyFont="1" applyBorder="1" applyAlignment="1">
      <alignment horizontal="center" vertical="center" wrapText="1"/>
    </xf>
    <xf numFmtId="0" fontId="12" fillId="0" borderId="10" xfId="0" applyFont="1" applyBorder="1" applyAlignment="1">
      <alignment vertical="center" wrapText="1"/>
    </xf>
    <xf numFmtId="0" fontId="13" fillId="0" borderId="1" xfId="0" applyFont="1" applyBorder="1" applyAlignment="1">
      <alignment horizontal="center" vertical="center"/>
    </xf>
    <xf numFmtId="0" fontId="13" fillId="0" borderId="0" xfId="0" applyFont="1"/>
    <xf numFmtId="164" fontId="19" fillId="0" borderId="1" xfId="1" applyNumberFormat="1" applyFont="1" applyFill="1" applyBorder="1" applyAlignment="1">
      <alignment horizontal="center" vertical="center"/>
    </xf>
    <xf numFmtId="0" fontId="13" fillId="0" borderId="2" xfId="0" applyFont="1" applyBorder="1" applyAlignment="1">
      <alignment vertical="center"/>
    </xf>
    <xf numFmtId="0" fontId="25" fillId="0" borderId="1" xfId="0" applyFont="1" applyBorder="1" applyAlignment="1">
      <alignment horizontal="center" vertical="center" wrapText="1"/>
    </xf>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1" xfId="0" applyFont="1" applyBorder="1" applyAlignment="1">
      <alignment vertical="center" wrapText="1"/>
    </xf>
    <xf numFmtId="0" fontId="26" fillId="0" borderId="1" xfId="0" applyFont="1" applyBorder="1" applyAlignment="1">
      <alignment horizontal="center"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2" xfId="0" applyFont="1" applyBorder="1" applyAlignment="1">
      <alignment vertical="center"/>
    </xf>
    <xf numFmtId="0" fontId="13" fillId="0" borderId="9" xfId="0" applyFont="1" applyBorder="1" applyAlignment="1">
      <alignment horizontal="left" vertical="center"/>
    </xf>
    <xf numFmtId="0" fontId="13" fillId="0" borderId="9" xfId="0" applyFont="1" applyBorder="1" applyAlignment="1">
      <alignment vertical="center"/>
    </xf>
    <xf numFmtId="0" fontId="13" fillId="0" borderId="9" xfId="0" applyFont="1" applyBorder="1" applyAlignment="1">
      <alignment horizontal="center" vertical="center"/>
    </xf>
    <xf numFmtId="0" fontId="13" fillId="0" borderId="1" xfId="0" applyFont="1" applyBorder="1" applyAlignment="1">
      <alignment horizontal="center" vertical="center" wrapText="1"/>
    </xf>
    <xf numFmtId="164" fontId="19" fillId="0" borderId="1" xfId="1" applyNumberFormat="1" applyFont="1" applyFill="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9" fillId="0" borderId="5" xfId="0" applyFont="1" applyBorder="1" applyAlignment="1">
      <alignment horizontal="center" vertical="center" wrapText="1"/>
    </xf>
    <xf numFmtId="164" fontId="19" fillId="0" borderId="1" xfId="1" applyNumberFormat="1"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19" fillId="0" borderId="2"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164" fontId="6" fillId="0" borderId="1" xfId="1" applyNumberFormat="1" applyFont="1" applyFill="1" applyBorder="1" applyAlignment="1">
      <alignment vertical="center" wrapText="1"/>
    </xf>
    <xf numFmtId="164" fontId="19" fillId="0" borderId="6" xfId="1" applyNumberFormat="1" applyFont="1" applyFill="1" applyBorder="1" applyAlignment="1">
      <alignment vertical="center" wrapText="1"/>
    </xf>
    <xf numFmtId="164" fontId="19" fillId="0" borderId="10" xfId="1" applyNumberFormat="1" applyFont="1" applyFill="1" applyBorder="1" applyAlignment="1">
      <alignment vertical="center" wrapText="1"/>
    </xf>
    <xf numFmtId="0" fontId="13" fillId="0" borderId="1" xfId="0" applyFont="1" applyBorder="1" applyAlignment="1">
      <alignment vertical="center" wrapText="1"/>
    </xf>
    <xf numFmtId="164" fontId="13" fillId="0" borderId="1" xfId="1" applyNumberFormat="1" applyFont="1" applyFill="1" applyBorder="1" applyAlignment="1">
      <alignment horizontal="left" vertical="center" wrapText="1"/>
    </xf>
    <xf numFmtId="0" fontId="13" fillId="0" borderId="1" xfId="0" applyFont="1" applyBorder="1" applyAlignment="1">
      <alignment vertical="center"/>
    </xf>
    <xf numFmtId="0" fontId="11" fillId="3" borderId="1" xfId="0" applyFont="1" applyFill="1" applyBorder="1" applyAlignment="1">
      <alignment horizontal="center" vertical="center" wrapText="1"/>
    </xf>
    <xf numFmtId="0" fontId="11" fillId="3" borderId="1" xfId="0" applyFont="1" applyFill="1" applyBorder="1" applyAlignment="1">
      <alignment vertical="center" wrapText="1"/>
    </xf>
    <xf numFmtId="164" fontId="11" fillId="3" borderId="1" xfId="1" applyNumberFormat="1" applyFont="1" applyFill="1" applyBorder="1" applyAlignment="1">
      <alignment horizontal="left" vertical="center" wrapText="1"/>
    </xf>
    <xf numFmtId="0" fontId="12" fillId="3" borderId="1" xfId="0" applyFont="1" applyFill="1" applyBorder="1" applyAlignment="1">
      <alignment horizontal="center" vertical="center" wrapText="1"/>
    </xf>
    <xf numFmtId="164" fontId="12" fillId="0" borderId="6" xfId="1" applyNumberFormat="1" applyFont="1" applyFill="1" applyBorder="1" applyAlignment="1">
      <alignment vertical="center" wrapText="1"/>
    </xf>
    <xf numFmtId="164" fontId="12" fillId="0" borderId="10" xfId="1" applyNumberFormat="1" applyFont="1" applyFill="1" applyBorder="1" applyAlignment="1">
      <alignment vertical="center" wrapText="1"/>
    </xf>
    <xf numFmtId="164" fontId="12" fillId="0" borderId="10" xfId="1" applyNumberFormat="1" applyFont="1" applyBorder="1" applyAlignment="1">
      <alignment vertical="center" wrapText="1"/>
    </xf>
    <xf numFmtId="164" fontId="19" fillId="0" borderId="1" xfId="1" applyNumberFormat="1" applyFont="1" applyFill="1" applyBorder="1" applyAlignment="1">
      <alignment horizontal="left" vertical="center" wrapText="1"/>
    </xf>
    <xf numFmtId="0" fontId="19" fillId="0" borderId="2" xfId="0" applyFont="1" applyBorder="1" applyAlignment="1">
      <alignment vertical="center" wrapText="1"/>
    </xf>
    <xf numFmtId="164" fontId="19" fillId="0" borderId="0" xfId="0" applyNumberFormat="1" applyFont="1" applyAlignment="1">
      <alignment horizontal="center" vertical="center" wrapText="1"/>
    </xf>
    <xf numFmtId="0" fontId="19" fillId="0" borderId="6" xfId="0" applyFont="1" applyBorder="1" applyAlignment="1">
      <alignment horizontal="center" vertical="center" wrapText="1"/>
    </xf>
    <xf numFmtId="0" fontId="19" fillId="0" borderId="6" xfId="0" applyFont="1" applyBorder="1" applyAlignment="1">
      <alignment vertical="center" wrapText="1"/>
    </xf>
    <xf numFmtId="0" fontId="19" fillId="0" borderId="10" xfId="0" applyFont="1" applyBorder="1" applyAlignment="1">
      <alignment horizontal="center" vertical="center" wrapText="1"/>
    </xf>
    <xf numFmtId="0" fontId="19" fillId="0" borderId="10" xfId="0" applyFont="1" applyBorder="1" applyAlignment="1">
      <alignment vertical="center" wrapText="1"/>
    </xf>
    <xf numFmtId="0" fontId="22" fillId="0" borderId="2" xfId="0" applyFont="1" applyBorder="1" applyAlignment="1">
      <alignment vertical="center"/>
    </xf>
    <xf numFmtId="0" fontId="22" fillId="0" borderId="3" xfId="0" applyFont="1" applyBorder="1" applyAlignment="1">
      <alignment vertical="center"/>
    </xf>
    <xf numFmtId="164" fontId="18" fillId="0" borderId="1" xfId="1" applyNumberFormat="1" applyFont="1" applyFill="1" applyBorder="1" applyAlignment="1">
      <alignment horizontal="center" vertical="center"/>
    </xf>
    <xf numFmtId="164" fontId="18" fillId="0" borderId="1" xfId="1" applyNumberFormat="1" applyFont="1" applyFill="1" applyBorder="1" applyAlignment="1">
      <alignment vertical="center"/>
    </xf>
    <xf numFmtId="0" fontId="18" fillId="0" borderId="1" xfId="0" applyFont="1" applyBorder="1" applyAlignment="1">
      <alignment horizontal="center"/>
    </xf>
    <xf numFmtId="0" fontId="22" fillId="0" borderId="2" xfId="0" applyFont="1" applyBorder="1" applyAlignment="1">
      <alignment vertical="center" wrapText="1"/>
    </xf>
    <xf numFmtId="0" fontId="22" fillId="0" borderId="3" xfId="0" applyFont="1" applyBorder="1" applyAlignment="1">
      <alignment vertical="center" wrapText="1"/>
    </xf>
    <xf numFmtId="164" fontId="6" fillId="0" borderId="1" xfId="1" applyNumberFormat="1" applyFont="1" applyFill="1" applyBorder="1" applyAlignment="1">
      <alignment horizontal="center" vertical="center" wrapText="1"/>
    </xf>
    <xf numFmtId="164" fontId="6" fillId="0" borderId="1" xfId="1" applyNumberFormat="1" applyFont="1" applyFill="1" applyBorder="1" applyAlignment="1">
      <alignment horizontal="left" vertical="center" wrapText="1"/>
    </xf>
    <xf numFmtId="0" fontId="18" fillId="0" borderId="0" xfId="0" applyFont="1" applyAlignment="1">
      <alignment horizontal="left"/>
    </xf>
    <xf numFmtId="0" fontId="22" fillId="0" borderId="1" xfId="0" applyFont="1" applyBorder="1" applyAlignment="1">
      <alignment horizontal="center" vertical="center" wrapText="1"/>
    </xf>
    <xf numFmtId="164" fontId="22" fillId="0" borderId="1" xfId="1" applyNumberFormat="1" applyFont="1" applyFill="1" applyBorder="1" applyAlignment="1">
      <alignment horizontal="center" vertical="center" wrapText="1"/>
    </xf>
    <xf numFmtId="0" fontId="28" fillId="0" borderId="0" xfId="0" applyFont="1"/>
    <xf numFmtId="0" fontId="34" fillId="0" borderId="1" xfId="0" applyFont="1" applyBorder="1" applyAlignment="1">
      <alignment horizontal="center" vertical="center" wrapText="1"/>
    </xf>
    <xf numFmtId="0" fontId="34" fillId="0" borderId="1" xfId="0" applyFont="1" applyBorder="1" applyAlignment="1">
      <alignment vertical="center" wrapText="1"/>
    </xf>
    <xf numFmtId="0" fontId="34" fillId="0" borderId="2" xfId="0" applyFont="1" applyBorder="1" applyAlignment="1">
      <alignment horizontal="left" vertical="center" wrapText="1"/>
    </xf>
    <xf numFmtId="164" fontId="34" fillId="0" borderId="1" xfId="1" applyNumberFormat="1" applyFont="1" applyFill="1" applyBorder="1" applyAlignment="1">
      <alignment vertical="center" wrapText="1"/>
    </xf>
    <xf numFmtId="164" fontId="25" fillId="0" borderId="1" xfId="1" applyNumberFormat="1" applyFont="1" applyFill="1" applyBorder="1" applyAlignment="1">
      <alignment vertical="center" wrapText="1"/>
    </xf>
    <xf numFmtId="164" fontId="17" fillId="0" borderId="1" xfId="1" applyNumberFormat="1" applyFont="1" applyFill="1" applyBorder="1" applyAlignment="1">
      <alignment vertical="center" wrapText="1"/>
    </xf>
    <xf numFmtId="0" fontId="35" fillId="0" borderId="1" xfId="0" applyFont="1" applyBorder="1" applyAlignment="1">
      <alignment horizontal="center" vertical="center" wrapText="1"/>
    </xf>
    <xf numFmtId="0" fontId="35" fillId="0" borderId="2" xfId="0" applyFont="1" applyBorder="1" applyAlignment="1">
      <alignment vertical="center"/>
    </xf>
    <xf numFmtId="0" fontId="35" fillId="0" borderId="3" xfId="0" applyFont="1" applyBorder="1" applyAlignment="1">
      <alignment vertical="center" wrapText="1"/>
    </xf>
    <xf numFmtId="0" fontId="35" fillId="0" borderId="2" xfId="0" applyFont="1" applyBorder="1" applyAlignment="1">
      <alignment vertical="center" wrapText="1"/>
    </xf>
    <xf numFmtId="164" fontId="35" fillId="0" borderId="1" xfId="1" applyNumberFormat="1" applyFont="1" applyFill="1" applyBorder="1" applyAlignment="1">
      <alignment horizontal="center" vertical="center" wrapText="1"/>
    </xf>
    <xf numFmtId="0" fontId="34" fillId="0" borderId="1" xfId="0" applyFont="1" applyBorder="1" applyAlignment="1">
      <alignment horizontal="left" vertical="center" wrapText="1"/>
    </xf>
    <xf numFmtId="0" fontId="26" fillId="2" borderId="1" xfId="0" applyFont="1" applyFill="1" applyBorder="1" applyAlignment="1">
      <alignment horizontal="center" vertical="center" wrapText="1"/>
    </xf>
    <xf numFmtId="0" fontId="26" fillId="2" borderId="2" xfId="0" applyFont="1" applyFill="1" applyBorder="1" applyAlignment="1">
      <alignment vertical="center"/>
    </xf>
    <xf numFmtId="0" fontId="26" fillId="2" borderId="3" xfId="0" applyFont="1" applyFill="1" applyBorder="1" applyAlignment="1">
      <alignment vertical="center" wrapText="1"/>
    </xf>
    <xf numFmtId="164" fontId="26" fillId="2" borderId="1" xfId="1" applyNumberFormat="1" applyFont="1" applyFill="1" applyBorder="1" applyAlignment="1">
      <alignment horizontal="center" vertical="center" wrapText="1"/>
    </xf>
    <xf numFmtId="0" fontId="26" fillId="2" borderId="2" xfId="0" applyFont="1" applyFill="1" applyBorder="1" applyAlignment="1">
      <alignment vertical="center" wrapText="1"/>
    </xf>
    <xf numFmtId="164" fontId="26" fillId="0" borderId="1" xfId="1" applyNumberFormat="1" applyFont="1" applyFill="1" applyBorder="1" applyAlignment="1">
      <alignment horizontal="center" vertical="center" wrapText="1"/>
    </xf>
    <xf numFmtId="0" fontId="13" fillId="0" borderId="2" xfId="0" applyFont="1" applyBorder="1" applyAlignment="1">
      <alignment horizontal="left" vertical="center" wrapText="1"/>
    </xf>
    <xf numFmtId="0" fontId="13" fillId="0" borderId="1" xfId="0" applyFont="1" applyBorder="1" applyAlignment="1">
      <alignment horizontal="center"/>
    </xf>
    <xf numFmtId="164" fontId="13" fillId="0" borderId="1" xfId="1" applyNumberFormat="1" applyFont="1" applyFill="1" applyBorder="1"/>
    <xf numFmtId="0" fontId="19" fillId="0" borderId="0" xfId="0" applyFont="1" applyAlignment="1">
      <alignment vertical="center" wrapText="1"/>
    </xf>
    <xf numFmtId="164" fontId="10" fillId="0" borderId="0" xfId="0" applyNumberFormat="1" applyFont="1"/>
    <xf numFmtId="164" fontId="10" fillId="0" borderId="0" xfId="0" applyNumberFormat="1" applyFont="1" applyAlignment="1">
      <alignment horizontal="center"/>
    </xf>
    <xf numFmtId="0" fontId="11" fillId="3" borderId="3" xfId="0" applyFont="1" applyFill="1" applyBorder="1" applyAlignment="1">
      <alignment vertical="center" wrapText="1"/>
    </xf>
    <xf numFmtId="0" fontId="11" fillId="3" borderId="2" xfId="0" applyFont="1" applyFill="1" applyBorder="1" applyAlignment="1">
      <alignment vertical="center"/>
    </xf>
    <xf numFmtId="0" fontId="13" fillId="3" borderId="2" xfId="0" applyFont="1" applyFill="1" applyBorder="1" applyAlignment="1">
      <alignment vertical="center"/>
    </xf>
    <xf numFmtId="0" fontId="13" fillId="3" borderId="3" xfId="0" applyFont="1" applyFill="1" applyBorder="1" applyAlignment="1">
      <alignment vertical="center"/>
    </xf>
    <xf numFmtId="0" fontId="11" fillId="3" borderId="1" xfId="0" applyFont="1" applyFill="1" applyBorder="1" applyAlignment="1">
      <alignment vertical="center"/>
    </xf>
    <xf numFmtId="0" fontId="10" fillId="3" borderId="0" xfId="0" applyFont="1" applyFill="1"/>
    <xf numFmtId="0" fontId="13" fillId="3" borderId="2" xfId="0" applyFont="1" applyFill="1" applyBorder="1"/>
    <xf numFmtId="0" fontId="13" fillId="3" borderId="3" xfId="0" applyFont="1" applyFill="1" applyBorder="1"/>
    <xf numFmtId="0" fontId="10" fillId="3" borderId="1" xfId="0" applyFont="1" applyFill="1" applyBorder="1" applyAlignment="1">
      <alignment horizontal="center" vertical="center"/>
    </xf>
    <xf numFmtId="164" fontId="13" fillId="3" borderId="1" xfId="1" applyNumberFormat="1" applyFont="1" applyFill="1" applyBorder="1" applyAlignment="1">
      <alignment vertical="center"/>
    </xf>
    <xf numFmtId="164" fontId="19" fillId="3" borderId="1" xfId="1" applyNumberFormat="1" applyFont="1" applyFill="1" applyBorder="1" applyAlignment="1">
      <alignment vertical="center" wrapText="1"/>
    </xf>
    <xf numFmtId="164" fontId="13" fillId="0" borderId="1" xfId="1" applyNumberFormat="1" applyFont="1" applyFill="1" applyBorder="1" applyAlignment="1">
      <alignment vertical="center" wrapText="1"/>
    </xf>
    <xf numFmtId="0" fontId="11" fillId="0" borderId="9" xfId="0" applyFont="1" applyFill="1" applyBorder="1" applyAlignment="1">
      <alignment vertical="center"/>
    </xf>
    <xf numFmtId="164" fontId="11" fillId="0" borderId="1" xfId="1" applyNumberFormat="1" applyFont="1" applyFill="1" applyBorder="1" applyAlignment="1">
      <alignment horizontal="center" vertical="center" wrapText="1"/>
    </xf>
    <xf numFmtId="0" fontId="36" fillId="0" borderId="0" xfId="0" applyFont="1" applyFill="1"/>
    <xf numFmtId="0" fontId="37" fillId="0" borderId="0" xfId="0" applyFont="1" applyFill="1"/>
    <xf numFmtId="164" fontId="10" fillId="0" borderId="11" xfId="0" applyNumberFormat="1" applyFont="1" applyFill="1" applyBorder="1"/>
    <xf numFmtId="3" fontId="10" fillId="0" borderId="12" xfId="0" applyNumberFormat="1" applyFont="1" applyBorder="1"/>
    <xf numFmtId="0" fontId="10" fillId="0" borderId="13" xfId="0" applyFont="1" applyFill="1" applyBorder="1" applyAlignment="1">
      <alignment wrapText="1"/>
    </xf>
    <xf numFmtId="164" fontId="10" fillId="0" borderId="14" xfId="0" applyNumberFormat="1" applyFont="1" applyBorder="1"/>
    <xf numFmtId="164" fontId="10" fillId="6" borderId="16" xfId="0" applyNumberFormat="1" applyFont="1" applyFill="1" applyBorder="1"/>
    <xf numFmtId="0" fontId="10" fillId="6" borderId="15" xfId="0" applyFont="1" applyFill="1" applyBorder="1" applyAlignment="1">
      <alignment wrapText="1"/>
    </xf>
    <xf numFmtId="0" fontId="17" fillId="0" borderId="2" xfId="0" applyFont="1" applyBorder="1" applyAlignment="1">
      <alignment horizontal="left" vertical="center" wrapText="1"/>
    </xf>
    <xf numFmtId="0" fontId="38" fillId="0" borderId="0" xfId="0" applyFont="1"/>
    <xf numFmtId="164" fontId="6" fillId="4" borderId="1" xfId="1" applyNumberFormat="1" applyFont="1" applyFill="1" applyBorder="1" applyAlignment="1">
      <alignment vertical="center" wrapText="1"/>
    </xf>
    <xf numFmtId="0" fontId="10" fillId="0" borderId="0" xfId="0" applyFont="1" applyFill="1"/>
    <xf numFmtId="0" fontId="18" fillId="0" borderId="0" xfId="0" applyFont="1" applyFill="1"/>
    <xf numFmtId="0" fontId="13" fillId="0" borderId="0" xfId="0" applyFont="1" applyFill="1"/>
    <xf numFmtId="0" fontId="28" fillId="0" borderId="0" xfId="0" applyFont="1" applyFill="1"/>
    <xf numFmtId="0" fontId="1" fillId="0" borderId="0" xfId="0" applyFont="1"/>
    <xf numFmtId="0" fontId="1" fillId="5" borderId="0" xfId="0" applyFont="1" applyFill="1"/>
    <xf numFmtId="0" fontId="1" fillId="0" borderId="1" xfId="0" applyFont="1" applyBorder="1" applyAlignment="1">
      <alignment horizontal="center" vertical="center"/>
    </xf>
    <xf numFmtId="164" fontId="1" fillId="0" borderId="1" xfId="1" applyNumberFormat="1" applyFont="1" applyFill="1" applyBorder="1"/>
    <xf numFmtId="0" fontId="1" fillId="0" borderId="0" xfId="0" applyFont="1" applyFill="1"/>
    <xf numFmtId="0" fontId="1" fillId="3" borderId="0" xfId="0" applyFont="1" applyFill="1"/>
    <xf numFmtId="0" fontId="1" fillId="0" borderId="1" xfId="0" applyFont="1" applyFill="1" applyBorder="1" applyAlignment="1">
      <alignment horizontal="center" vertical="center"/>
    </xf>
    <xf numFmtId="0" fontId="1" fillId="3" borderId="1" xfId="0" applyFont="1" applyFill="1" applyBorder="1" applyAlignment="1">
      <alignment horizontal="center" vertical="center"/>
    </xf>
    <xf numFmtId="0" fontId="19" fillId="3" borderId="1" xfId="0" applyFont="1" applyFill="1" applyBorder="1" applyAlignment="1">
      <alignment horizontal="center" vertical="center" wrapText="1"/>
    </xf>
    <xf numFmtId="0" fontId="13" fillId="0" borderId="9" xfId="0" applyFont="1" applyFill="1" applyBorder="1" applyAlignment="1">
      <alignment vertical="center"/>
    </xf>
    <xf numFmtId="164" fontId="13" fillId="0" borderId="1" xfId="1" applyNumberFormat="1" applyFont="1" applyFill="1" applyBorder="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vertical="top" wrapText="1"/>
    </xf>
    <xf numFmtId="164" fontId="1" fillId="0" borderId="1" xfId="1" applyNumberFormat="1" applyFont="1" applyFill="1" applyBorder="1" applyAlignment="1">
      <alignment vertical="top" wrapText="1"/>
    </xf>
    <xf numFmtId="164" fontId="1" fillId="0" borderId="0" xfId="0" applyNumberFormat="1" applyFont="1"/>
    <xf numFmtId="164" fontId="39" fillId="0" borderId="0" xfId="0" applyNumberFormat="1" applyFont="1"/>
    <xf numFmtId="164" fontId="1" fillId="0" borderId="1" xfId="1" applyNumberFormat="1" applyFont="1" applyFill="1" applyBorder="1" applyAlignment="1">
      <alignment vertical="center"/>
    </xf>
    <xf numFmtId="0" fontId="19" fillId="0" borderId="0" xfId="0" applyFont="1"/>
    <xf numFmtId="164" fontId="13" fillId="0" borderId="0" xfId="0" applyNumberFormat="1" applyFont="1" applyFill="1"/>
    <xf numFmtId="3" fontId="13" fillId="0" borderId="0" xfId="0" applyNumberFormat="1" applyFont="1"/>
    <xf numFmtId="0" fontId="19" fillId="0" borderId="0" xfId="0" applyFont="1" applyAlignment="1">
      <alignment horizontal="center"/>
    </xf>
    <xf numFmtId="0" fontId="11" fillId="0" borderId="1" xfId="0" applyFont="1" applyFill="1" applyBorder="1" applyAlignment="1">
      <alignment horizontal="center" vertical="center"/>
    </xf>
    <xf numFmtId="0" fontId="13" fillId="0" borderId="2" xfId="0" applyFont="1" applyFill="1" applyBorder="1"/>
    <xf numFmtId="0" fontId="13" fillId="0" borderId="3" xfId="0" applyFont="1" applyFill="1" applyBorder="1"/>
    <xf numFmtId="0" fontId="10" fillId="0" borderId="1" xfId="0" applyFont="1" applyFill="1" applyBorder="1" applyAlignment="1">
      <alignment horizontal="center" vertical="center"/>
    </xf>
    <xf numFmtId="0" fontId="10" fillId="0" borderId="1" xfId="0" applyFont="1" applyFill="1" applyBorder="1"/>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2"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vertical="center"/>
    </xf>
    <xf numFmtId="0" fontId="11" fillId="0" borderId="3" xfId="0" applyFont="1" applyFill="1" applyBorder="1" applyAlignment="1">
      <alignment vertical="center" wrapText="1"/>
    </xf>
    <xf numFmtId="0" fontId="11" fillId="0" borderId="2" xfId="0" applyFont="1" applyFill="1" applyBorder="1" applyAlignment="1">
      <alignment vertical="center" wrapText="1"/>
    </xf>
    <xf numFmtId="0" fontId="12" fillId="0" borderId="5" xfId="0" applyFont="1" applyFill="1" applyBorder="1" applyAlignment="1">
      <alignment horizontal="center" vertical="center" wrapText="1"/>
    </xf>
    <xf numFmtId="0" fontId="12" fillId="0" borderId="5" xfId="0" applyFont="1" applyFill="1" applyBorder="1" applyAlignment="1">
      <alignment vertical="center" wrapText="1"/>
    </xf>
    <xf numFmtId="0" fontId="12" fillId="0" borderId="6" xfId="0" applyFont="1" applyFill="1" applyBorder="1" applyAlignment="1">
      <alignment vertical="center" wrapText="1"/>
    </xf>
    <xf numFmtId="0" fontId="12" fillId="0" borderId="1"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0" fontId="12" fillId="0" borderId="2" xfId="0" quotePrefix="1" applyFont="1" applyFill="1" applyBorder="1" applyAlignment="1">
      <alignment horizontal="left" vertical="center" wrapText="1"/>
    </xf>
    <xf numFmtId="0" fontId="11" fillId="0" borderId="3" xfId="0" applyFont="1" applyFill="1" applyBorder="1" applyAlignment="1">
      <alignment vertical="center"/>
    </xf>
    <xf numFmtId="0" fontId="1" fillId="0" borderId="1" xfId="0" applyFont="1" applyFill="1" applyBorder="1"/>
    <xf numFmtId="0" fontId="5" fillId="4" borderId="1" xfId="0" applyFont="1" applyFill="1" applyBorder="1" applyAlignment="1">
      <alignment vertical="center" wrapText="1"/>
    </xf>
    <xf numFmtId="0" fontId="42" fillId="4" borderId="1" xfId="0" applyFont="1" applyFill="1" applyBorder="1" applyAlignment="1">
      <alignment horizontal="left" vertical="center" wrapText="1"/>
    </xf>
    <xf numFmtId="0" fontId="13" fillId="0" borderId="2" xfId="0" applyFont="1" applyFill="1" applyBorder="1" applyAlignment="1">
      <alignment vertical="center"/>
    </xf>
    <xf numFmtId="0" fontId="13" fillId="0" borderId="3" xfId="0" applyFont="1" applyFill="1" applyBorder="1" applyAlignment="1">
      <alignment vertical="center"/>
    </xf>
    <xf numFmtId="0" fontId="19"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1" xfId="0" applyFont="1" applyFill="1" applyBorder="1" applyAlignment="1">
      <alignment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vertical="center"/>
    </xf>
    <xf numFmtId="0" fontId="26" fillId="0" borderId="3" xfId="0" applyFont="1" applyFill="1" applyBorder="1" applyAlignment="1">
      <alignment vertical="center" wrapText="1"/>
    </xf>
    <xf numFmtId="0" fontId="26" fillId="0" borderId="2" xfId="0" applyFont="1" applyFill="1" applyBorder="1" applyAlignment="1">
      <alignment vertical="center" wrapText="1"/>
    </xf>
    <xf numFmtId="0" fontId="26" fillId="0" borderId="1"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vertical="center"/>
    </xf>
    <xf numFmtId="0" fontId="27" fillId="0" borderId="3" xfId="0" applyFont="1" applyFill="1" applyBorder="1" applyAlignment="1">
      <alignment vertical="center" wrapText="1"/>
    </xf>
    <xf numFmtId="0" fontId="27" fillId="0" borderId="1" xfId="0" applyFont="1" applyFill="1" applyBorder="1" applyAlignment="1">
      <alignment horizontal="left" vertical="center" wrapText="1"/>
    </xf>
    <xf numFmtId="0" fontId="22"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3" xfId="0" applyFont="1" applyFill="1" applyBorder="1" applyAlignment="1">
      <alignment vertical="center" wrapText="1"/>
    </xf>
    <xf numFmtId="0" fontId="13" fillId="3" borderId="4" xfId="0" applyFont="1" applyFill="1" applyBorder="1" applyAlignment="1">
      <alignment vertical="center" wrapText="1"/>
    </xf>
    <xf numFmtId="0" fontId="19" fillId="3" borderId="5" xfId="0" applyFont="1" applyFill="1" applyBorder="1" applyAlignment="1">
      <alignment horizontal="center" vertical="center" wrapText="1"/>
    </xf>
    <xf numFmtId="164" fontId="13" fillId="3" borderId="1" xfId="1" applyNumberFormat="1" applyFont="1" applyFill="1" applyBorder="1" applyAlignment="1">
      <alignment vertical="center" wrapText="1"/>
    </xf>
    <xf numFmtId="0" fontId="13" fillId="3" borderId="1" xfId="0" applyFont="1" applyFill="1" applyBorder="1" applyAlignment="1">
      <alignment horizontal="center" vertical="center"/>
    </xf>
    <xf numFmtId="0" fontId="1" fillId="3" borderId="1" xfId="0" applyFont="1" applyFill="1" applyBorder="1" applyAlignment="1">
      <alignment horizontal="center"/>
    </xf>
    <xf numFmtId="0" fontId="10" fillId="3" borderId="1" xfId="0" applyFont="1" applyFill="1" applyBorder="1" applyAlignment="1">
      <alignment horizontal="center"/>
    </xf>
    <xf numFmtId="164" fontId="13" fillId="3" borderId="2" xfId="1" applyNumberFormat="1" applyFont="1" applyFill="1" applyBorder="1" applyAlignment="1">
      <alignment vertical="center"/>
    </xf>
    <xf numFmtId="164" fontId="13" fillId="3" borderId="3" xfId="1" applyNumberFormat="1" applyFont="1" applyFill="1" applyBorder="1" applyAlignment="1">
      <alignment vertical="center" wrapText="1"/>
    </xf>
    <xf numFmtId="164" fontId="13" fillId="3" borderId="1" xfId="1" applyNumberFormat="1" applyFont="1" applyFill="1" applyBorder="1" applyAlignment="1">
      <alignment horizontal="center" vertical="center" wrapText="1"/>
    </xf>
    <xf numFmtId="0" fontId="0" fillId="7" borderId="0" xfId="0" applyFill="1"/>
    <xf numFmtId="0" fontId="22" fillId="0" borderId="5" xfId="0" applyFont="1" applyFill="1" applyBorder="1" applyAlignment="1">
      <alignment horizontal="center" vertical="center" wrapText="1"/>
    </xf>
    <xf numFmtId="0" fontId="11" fillId="0" borderId="7" xfId="0" applyFont="1" applyFill="1" applyBorder="1" applyAlignment="1">
      <alignment vertical="center"/>
    </xf>
    <xf numFmtId="0" fontId="11" fillId="0" borderId="8" xfId="0" applyFont="1" applyFill="1" applyBorder="1" applyAlignment="1">
      <alignment vertical="center" wrapText="1"/>
    </xf>
    <xf numFmtId="0" fontId="6" fillId="0" borderId="5" xfId="0" applyFont="1" applyFill="1" applyBorder="1" applyAlignment="1">
      <alignment horizontal="center" vertical="center" wrapText="1"/>
    </xf>
    <xf numFmtId="0" fontId="0" fillId="0" borderId="0" xfId="0" applyFill="1"/>
    <xf numFmtId="0" fontId="13" fillId="0" borderId="1" xfId="0" applyFont="1" applyFill="1" applyBorder="1" applyAlignment="1">
      <alignment horizontal="center" vertical="center" wrapText="1"/>
    </xf>
    <xf numFmtId="0" fontId="13" fillId="0" borderId="3" xfId="0" applyFont="1" applyFill="1" applyBorder="1" applyAlignment="1">
      <alignment vertical="center" wrapText="1"/>
    </xf>
    <xf numFmtId="0" fontId="1" fillId="0" borderId="1" xfId="0" applyFont="1" applyFill="1" applyBorder="1" applyAlignment="1">
      <alignment horizontal="center"/>
    </xf>
    <xf numFmtId="0" fontId="12" fillId="7" borderId="1" xfId="0" applyFont="1" applyFill="1" applyBorder="1" applyAlignment="1">
      <alignment horizontal="left" vertical="center" wrapText="1"/>
    </xf>
    <xf numFmtId="0" fontId="12" fillId="7" borderId="2" xfId="0" applyFont="1" applyFill="1" applyBorder="1" applyAlignment="1">
      <alignment horizontal="left" vertical="center" wrapText="1"/>
    </xf>
    <xf numFmtId="0" fontId="19" fillId="7" borderId="1" xfId="0" applyFont="1" applyFill="1" applyBorder="1" applyAlignment="1">
      <alignment horizontal="center" vertical="center"/>
    </xf>
    <xf numFmtId="0" fontId="12" fillId="0" borderId="3" xfId="0" applyFont="1" applyBorder="1" applyAlignment="1">
      <alignment vertical="center" wrapText="1"/>
    </xf>
    <xf numFmtId="0" fontId="12" fillId="0" borderId="3" xfId="0" applyFont="1" applyBorder="1" applyAlignment="1">
      <alignment horizontal="left" vertical="center" wrapText="1"/>
    </xf>
    <xf numFmtId="0" fontId="18" fillId="3" borderId="0" xfId="0" applyFont="1" applyFill="1"/>
    <xf numFmtId="0" fontId="13" fillId="3" borderId="1" xfId="0" applyFont="1" applyFill="1" applyBorder="1" applyAlignment="1">
      <alignment horizontal="center"/>
    </xf>
    <xf numFmtId="164" fontId="13" fillId="3" borderId="1" xfId="1" applyNumberFormat="1" applyFont="1" applyFill="1" applyBorder="1"/>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2" xfId="0" applyFont="1" applyBorder="1" applyAlignment="1">
      <alignment horizontal="left" vertical="center"/>
    </xf>
    <xf numFmtId="164" fontId="1" fillId="3" borderId="0" xfId="1" applyNumberFormat="1" applyFont="1" applyFill="1"/>
    <xf numFmtId="164" fontId="1" fillId="0" borderId="0" xfId="1" applyNumberFormat="1" applyFont="1"/>
    <xf numFmtId="0" fontId="6" fillId="0" borderId="1" xfId="0" applyFont="1" applyFill="1" applyBorder="1" applyAlignment="1">
      <alignment horizontal="center" vertical="center" wrapText="1"/>
    </xf>
    <xf numFmtId="0" fontId="19" fillId="0" borderId="1" xfId="0" applyFont="1" applyFill="1" applyBorder="1" applyAlignment="1">
      <alignment horizontal="center" vertical="center"/>
    </xf>
    <xf numFmtId="0" fontId="0" fillId="0" borderId="1" xfId="0" applyFill="1" applyBorder="1" applyAlignment="1">
      <alignment horizontal="center" vertical="center"/>
    </xf>
    <xf numFmtId="165" fontId="19" fillId="0" borderId="1" xfId="1" applyNumberFormat="1" applyFont="1" applyFill="1" applyBorder="1" applyAlignment="1">
      <alignment vertical="center"/>
    </xf>
    <xf numFmtId="0" fontId="42" fillId="4" borderId="1" xfId="0" quotePrefix="1" applyFont="1" applyFill="1" applyBorder="1" applyAlignment="1">
      <alignment horizontal="left" vertical="center" wrapText="1"/>
    </xf>
    <xf numFmtId="164" fontId="12" fillId="0" borderId="0" xfId="0" applyNumberFormat="1" applyFont="1" applyFill="1" applyAlignment="1">
      <alignment horizontal="center" vertical="center" wrapText="1"/>
    </xf>
    <xf numFmtId="0" fontId="6" fillId="4" borderId="1" xfId="0" quotePrefix="1" applyFont="1" applyFill="1" applyBorder="1" applyAlignment="1">
      <alignment horizontal="left" vertical="center" wrapText="1"/>
    </xf>
    <xf numFmtId="0" fontId="6" fillId="7" borderId="1" xfId="0" applyFont="1" applyFill="1" applyBorder="1" applyAlignment="1">
      <alignment horizontal="center" vertical="center" wrapText="1"/>
    </xf>
    <xf numFmtId="0" fontId="12" fillId="7" borderId="1" xfId="0" applyFont="1" applyFill="1" applyBorder="1" applyAlignment="1">
      <alignment vertical="center" wrapText="1"/>
    </xf>
    <xf numFmtId="165" fontId="19" fillId="7" borderId="1" xfId="1" applyNumberFormat="1" applyFont="1" applyFill="1" applyBorder="1" applyAlignment="1">
      <alignment vertical="center" wrapText="1"/>
    </xf>
    <xf numFmtId="165" fontId="12" fillId="7" borderId="1" xfId="1" applyNumberFormat="1" applyFont="1" applyFill="1" applyBorder="1" applyAlignment="1">
      <alignment vertical="center" wrapText="1"/>
    </xf>
    <xf numFmtId="0" fontId="0" fillId="7" borderId="1" xfId="0" applyFill="1" applyBorder="1" applyAlignment="1">
      <alignment horizontal="center" vertical="center"/>
    </xf>
    <xf numFmtId="165" fontId="19" fillId="7" borderId="1" xfId="1" applyNumberFormat="1" applyFont="1" applyFill="1" applyBorder="1" applyAlignment="1">
      <alignment vertical="center"/>
    </xf>
    <xf numFmtId="164" fontId="1" fillId="3" borderId="1" xfId="1" applyNumberFormat="1" applyFont="1" applyFill="1" applyBorder="1" applyAlignment="1">
      <alignment horizontal="center" vertical="center"/>
    </xf>
    <xf numFmtId="0" fontId="19" fillId="3" borderId="1" xfId="0" applyFont="1" applyFill="1" applyBorder="1" applyAlignment="1">
      <alignment vertical="center" wrapText="1"/>
    </xf>
    <xf numFmtId="0" fontId="19" fillId="3" borderId="2" xfId="0" applyFont="1" applyFill="1" applyBorder="1" applyAlignment="1">
      <alignment horizontal="left" vertical="center" wrapText="1"/>
    </xf>
    <xf numFmtId="164" fontId="1" fillId="3" borderId="1" xfId="1" applyNumberFormat="1" applyFont="1" applyFill="1" applyBorder="1" applyAlignment="1">
      <alignment vertical="center"/>
    </xf>
    <xf numFmtId="0" fontId="22" fillId="0" borderId="1" xfId="0" applyFont="1" applyBorder="1" applyAlignment="1">
      <alignment vertical="center"/>
    </xf>
    <xf numFmtId="3" fontId="12" fillId="0" borderId="1" xfId="0" applyNumberFormat="1" applyFont="1" applyFill="1" applyBorder="1" applyAlignment="1">
      <alignment horizontal="center" vertical="center" wrapText="1"/>
    </xf>
    <xf numFmtId="165" fontId="6" fillId="0" borderId="1" xfId="1" applyNumberFormat="1" applyFont="1" applyBorder="1" applyAlignment="1">
      <alignment horizontal="center" vertical="center" wrapText="1"/>
    </xf>
    <xf numFmtId="165" fontId="17" fillId="0" borderId="1" xfId="1" applyNumberFormat="1" applyFont="1" applyBorder="1" applyAlignment="1">
      <alignment horizontal="center" vertical="center" wrapText="1"/>
    </xf>
    <xf numFmtId="0" fontId="0" fillId="0" borderId="4" xfId="0" applyBorder="1" applyAlignment="1">
      <alignment horizontal="center" vertical="center"/>
    </xf>
    <xf numFmtId="0" fontId="0" fillId="0" borderId="1" xfId="0" applyBorder="1" applyAlignment="1">
      <alignment horizontal="center" vertical="center"/>
    </xf>
    <xf numFmtId="165" fontId="12" fillId="0" borderId="1" xfId="1" applyNumberFormat="1" applyFont="1" applyBorder="1" applyAlignment="1">
      <alignment horizontal="center" vertical="center" wrapText="1"/>
    </xf>
    <xf numFmtId="0" fontId="0" fillId="0" borderId="0" xfId="0" applyBorder="1" applyAlignment="1">
      <alignment horizontal="center" vertical="center"/>
    </xf>
    <xf numFmtId="0" fontId="19" fillId="4" borderId="1" xfId="0" applyFont="1" applyFill="1" applyBorder="1" applyAlignment="1">
      <alignment vertical="center" wrapText="1"/>
    </xf>
    <xf numFmtId="0" fontId="6" fillId="7" borderId="1" xfId="0" applyFont="1" applyFill="1" applyBorder="1" applyAlignment="1">
      <alignment vertical="center" wrapText="1"/>
    </xf>
    <xf numFmtId="0" fontId="22" fillId="7" borderId="1" xfId="0" quotePrefix="1" applyFont="1" applyFill="1" applyBorder="1" applyAlignment="1">
      <alignment vertical="center" wrapText="1"/>
    </xf>
    <xf numFmtId="3" fontId="12" fillId="7" borderId="1" xfId="0" applyNumberFormat="1" applyFont="1" applyFill="1" applyBorder="1" applyAlignment="1">
      <alignment horizontal="center" vertical="center" wrapText="1"/>
    </xf>
    <xf numFmtId="165" fontId="6" fillId="7" borderId="1" xfId="1" applyNumberFormat="1" applyFont="1" applyFill="1" applyBorder="1" applyAlignment="1">
      <alignment horizontal="center" vertical="center" wrapText="1"/>
    </xf>
    <xf numFmtId="0" fontId="18" fillId="7" borderId="0" xfId="0" applyFont="1" applyFill="1"/>
    <xf numFmtId="0" fontId="11" fillId="7"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4" borderId="1" xfId="0" applyFont="1" applyFill="1" applyBorder="1" applyAlignment="1">
      <alignment horizontal="left" vertical="center" wrapText="1"/>
    </xf>
    <xf numFmtId="0" fontId="6" fillId="0" borderId="1" xfId="0" quotePrefix="1" applyFont="1" applyBorder="1" applyAlignment="1">
      <alignment horizontal="center" vertical="center" wrapText="1"/>
    </xf>
    <xf numFmtId="0" fontId="6" fillId="4" borderId="1" xfId="0" applyFont="1" applyFill="1" applyBorder="1" applyAlignment="1">
      <alignment horizontal="center" vertical="center" wrapText="1"/>
    </xf>
    <xf numFmtId="3" fontId="6" fillId="4" borderId="1" xfId="0" applyNumberFormat="1" applyFont="1" applyFill="1" applyBorder="1" applyAlignment="1">
      <alignment horizontal="center" vertical="center" wrapText="1"/>
    </xf>
    <xf numFmtId="165" fontId="6" fillId="4" borderId="1" xfId="1" applyNumberFormat="1" applyFont="1" applyFill="1" applyBorder="1" applyAlignment="1">
      <alignment horizontal="center" vertical="center" wrapText="1"/>
    </xf>
    <xf numFmtId="0" fontId="38" fillId="4" borderId="0" xfId="0" applyFont="1" applyFill="1"/>
    <xf numFmtId="3"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quotePrefix="1" applyFont="1" applyFill="1" applyBorder="1" applyAlignment="1">
      <alignment horizontal="left" vertical="center" wrapText="1"/>
    </xf>
    <xf numFmtId="0" fontId="42" fillId="4" borderId="17" xfId="0" applyFont="1" applyFill="1" applyBorder="1" applyAlignment="1">
      <alignment horizontal="center" vertical="center" wrapText="1"/>
    </xf>
    <xf numFmtId="0" fontId="42" fillId="4" borderId="1" xfId="0" quotePrefix="1" applyFont="1" applyFill="1" applyBorder="1" applyAlignment="1">
      <alignment vertical="center" wrapText="1"/>
    </xf>
    <xf numFmtId="0" fontId="42" fillId="4" borderId="1" xfId="0" applyFont="1" applyFill="1" applyBorder="1" applyAlignment="1">
      <alignment horizontal="center" vertical="center" wrapText="1"/>
    </xf>
    <xf numFmtId="164" fontId="42" fillId="4" borderId="1" xfId="1" applyNumberFormat="1" applyFont="1" applyFill="1" applyBorder="1" applyAlignment="1">
      <alignment vertical="center" wrapText="1"/>
    </xf>
    <xf numFmtId="164" fontId="42" fillId="4" borderId="1" xfId="1" applyNumberFormat="1" applyFont="1" applyFill="1" applyBorder="1" applyAlignment="1">
      <alignment horizontal="right" vertical="center" wrapText="1"/>
    </xf>
    <xf numFmtId="0" fontId="42" fillId="4" borderId="18" xfId="0" applyFont="1" applyFill="1" applyBorder="1" applyAlignment="1">
      <alignment vertical="center"/>
    </xf>
    <xf numFmtId="0" fontId="42" fillId="4" borderId="0" xfId="0" applyFont="1" applyFill="1" applyAlignment="1">
      <alignment vertical="center"/>
    </xf>
    <xf numFmtId="0" fontId="38" fillId="0" borderId="0" xfId="0" applyFont="1" applyFill="1"/>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22" fillId="0" borderId="1" xfId="0" quotePrefix="1" applyFont="1" applyFill="1" applyBorder="1" applyAlignment="1">
      <alignment vertical="center" wrapText="1"/>
    </xf>
    <xf numFmtId="165" fontId="6" fillId="0" borderId="1" xfId="1" applyNumberFormat="1" applyFont="1" applyFill="1" applyBorder="1" applyAlignment="1">
      <alignment horizontal="center" vertical="center" wrapText="1"/>
    </xf>
    <xf numFmtId="0" fontId="18" fillId="0" borderId="1" xfId="0" applyFont="1" applyFill="1" applyBorder="1"/>
    <xf numFmtId="0" fontId="22" fillId="0" borderId="1" xfId="0" applyFont="1" applyFill="1" applyBorder="1" applyAlignment="1">
      <alignment horizontal="left" vertical="center" wrapText="1"/>
    </xf>
    <xf numFmtId="0" fontId="6" fillId="0" borderId="1" xfId="0" quotePrefix="1" applyFont="1" applyFill="1" applyBorder="1" applyAlignment="1">
      <alignment horizontal="center" vertical="center" wrapText="1"/>
    </xf>
    <xf numFmtId="0" fontId="6" fillId="0" borderId="2" xfId="0" applyFont="1" applyFill="1" applyBorder="1" applyAlignment="1">
      <alignment horizontal="left" vertical="center" wrapText="1"/>
    </xf>
    <xf numFmtId="0" fontId="13" fillId="0" borderId="1" xfId="0" applyFont="1" applyFill="1" applyBorder="1" applyAlignment="1">
      <alignment vertical="center"/>
    </xf>
    <xf numFmtId="0" fontId="12" fillId="0" borderId="10" xfId="0" applyFont="1" applyFill="1" applyBorder="1" applyAlignment="1">
      <alignment horizontal="center" vertical="center" wrapText="1"/>
    </xf>
    <xf numFmtId="0" fontId="6" fillId="0" borderId="10" xfId="0" applyFont="1" applyFill="1" applyBorder="1" applyAlignment="1">
      <alignment horizontal="left" vertical="center" wrapText="1"/>
    </xf>
    <xf numFmtId="3" fontId="6" fillId="0" borderId="10" xfId="0" applyNumberFormat="1" applyFont="1" applyFill="1" applyBorder="1" applyAlignment="1">
      <alignment horizontal="center" vertical="center" wrapText="1"/>
    </xf>
    <xf numFmtId="0" fontId="11" fillId="0" borderId="9" xfId="0" applyFont="1" applyFill="1" applyBorder="1" applyAlignment="1">
      <alignment horizontal="left" vertical="center"/>
    </xf>
    <xf numFmtId="0" fontId="11" fillId="0" borderId="9" xfId="0" applyFont="1" applyFill="1" applyBorder="1" applyAlignment="1">
      <alignment horizontal="center" vertical="center"/>
    </xf>
    <xf numFmtId="0" fontId="11" fillId="0" borderId="1" xfId="0" applyFont="1" applyFill="1" applyBorder="1" applyAlignment="1">
      <alignment horizontal="left" vertical="center"/>
    </xf>
    <xf numFmtId="164" fontId="11" fillId="0" borderId="2" xfId="1" applyNumberFormat="1" applyFont="1" applyFill="1" applyBorder="1" applyAlignment="1">
      <alignment vertical="center" wrapText="1"/>
    </xf>
    <xf numFmtId="164" fontId="11" fillId="0" borderId="3" xfId="1" applyNumberFormat="1" applyFont="1" applyFill="1" applyBorder="1" applyAlignment="1">
      <alignment vertical="center" wrapText="1"/>
    </xf>
    <xf numFmtId="0" fontId="11" fillId="0" borderId="1" xfId="0" applyFont="1" applyFill="1" applyBorder="1" applyAlignment="1">
      <alignment horizontal="left" vertical="center" wrapText="1"/>
    </xf>
    <xf numFmtId="0" fontId="40" fillId="0" borderId="1" xfId="0" applyFont="1" applyFill="1" applyBorder="1" applyAlignment="1">
      <alignment vertical="center" wrapText="1"/>
    </xf>
    <xf numFmtId="0" fontId="5" fillId="0" borderId="1" xfId="0" applyFont="1" applyFill="1" applyBorder="1" applyAlignment="1">
      <alignment vertical="center" wrapText="1"/>
    </xf>
    <xf numFmtId="0" fontId="41" fillId="0" borderId="1" xfId="0" applyFont="1" applyFill="1" applyBorder="1" applyAlignment="1">
      <alignment horizontal="left" vertical="center" wrapText="1"/>
    </xf>
    <xf numFmtId="0" fontId="4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12" fillId="0" borderId="10" xfId="0" applyFont="1" applyFill="1" applyBorder="1" applyAlignment="1">
      <alignment vertical="center" wrapText="1"/>
    </xf>
    <xf numFmtId="0" fontId="1" fillId="0" borderId="1" xfId="0" applyFont="1" applyFill="1" applyBorder="1" applyAlignment="1">
      <alignment vertical="top" wrapText="1"/>
    </xf>
    <xf numFmtId="0" fontId="13" fillId="0" borderId="1" xfId="0" applyFont="1" applyFill="1" applyBorder="1" applyAlignment="1">
      <alignment horizontal="center" vertical="center"/>
    </xf>
    <xf numFmtId="0" fontId="13" fillId="0" borderId="1" xfId="0" applyFont="1" applyFill="1" applyBorder="1"/>
    <xf numFmtId="0" fontId="1" fillId="0" borderId="1" xfId="0" applyFont="1" applyFill="1" applyBorder="1" applyAlignment="1">
      <alignment vertical="center"/>
    </xf>
    <xf numFmtId="0" fontId="5" fillId="0" borderId="5" xfId="0" applyFont="1" applyFill="1" applyBorder="1" applyAlignment="1">
      <alignment vertical="center" wrapText="1"/>
    </xf>
    <xf numFmtId="0" fontId="6" fillId="0" borderId="10" xfId="0" applyFont="1" applyFill="1" applyBorder="1" applyAlignment="1">
      <alignment vertical="center" wrapText="1"/>
    </xf>
    <xf numFmtId="0" fontId="6" fillId="0" borderId="10" xfId="0" applyFont="1" applyFill="1" applyBorder="1" applyAlignment="1">
      <alignment horizontal="center" vertical="center" wrapText="1"/>
    </xf>
    <xf numFmtId="0" fontId="13" fillId="0" borderId="2" xfId="0" applyFont="1" applyFill="1" applyBorder="1" applyAlignment="1">
      <alignment horizontal="left" vertical="center"/>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164" fontId="1" fillId="0" borderId="0" xfId="0" applyNumberFormat="1" applyFont="1" applyFill="1"/>
    <xf numFmtId="0" fontId="13" fillId="0" borderId="4" xfId="0" applyFont="1" applyFill="1" applyBorder="1" applyAlignment="1">
      <alignment vertical="center" wrapText="1"/>
    </xf>
    <xf numFmtId="0" fontId="19" fillId="0" borderId="5" xfId="0" applyFont="1" applyFill="1" applyBorder="1" applyAlignment="1">
      <alignment horizontal="center" vertical="center" wrapText="1"/>
    </xf>
    <xf numFmtId="164" fontId="1" fillId="0" borderId="0" xfId="1" applyNumberFormat="1" applyFont="1" applyFill="1"/>
    <xf numFmtId="0" fontId="19" fillId="0" borderId="1" xfId="0" applyFont="1" applyFill="1" applyBorder="1" applyAlignment="1">
      <alignment vertical="center" wrapText="1"/>
    </xf>
    <xf numFmtId="0" fontId="19" fillId="0" borderId="2" xfId="0" applyFont="1" applyFill="1" applyBorder="1" applyAlignment="1">
      <alignment horizontal="left" vertical="center" wrapText="1"/>
    </xf>
    <xf numFmtId="0" fontId="13" fillId="0" borderId="2" xfId="0" applyFont="1" applyFill="1" applyBorder="1" applyAlignment="1">
      <alignment vertical="center" wrapText="1"/>
    </xf>
    <xf numFmtId="0" fontId="19" fillId="0" borderId="1" xfId="0" applyFont="1" applyFill="1" applyBorder="1" applyAlignment="1">
      <alignment horizontal="left" vertical="center" wrapText="1"/>
    </xf>
    <xf numFmtId="0" fontId="42" fillId="0" borderId="1" xfId="0" quotePrefix="1" applyFont="1" applyFill="1" applyBorder="1" applyAlignment="1">
      <alignment horizontal="left" vertical="center" wrapText="1"/>
    </xf>
    <xf numFmtId="0" fontId="42" fillId="0" borderId="1" xfId="0" quotePrefix="1" applyFont="1" applyFill="1" applyBorder="1" applyAlignment="1">
      <alignment vertical="center" wrapText="1"/>
    </xf>
    <xf numFmtId="164" fontId="42" fillId="0" borderId="1" xfId="1" applyNumberFormat="1" applyFont="1" applyFill="1" applyBorder="1" applyAlignment="1">
      <alignment vertical="center" wrapText="1"/>
    </xf>
    <xf numFmtId="164" fontId="42" fillId="0" borderId="1" xfId="1" applyNumberFormat="1" applyFont="1" applyFill="1" applyBorder="1" applyAlignment="1">
      <alignment horizontal="right" vertical="center" wrapText="1"/>
    </xf>
    <xf numFmtId="0" fontId="42" fillId="0" borderId="18" xfId="0" applyFont="1" applyFill="1" applyBorder="1" applyAlignment="1">
      <alignment vertical="center"/>
    </xf>
    <xf numFmtId="0" fontId="42" fillId="0" borderId="0" xfId="0" applyFont="1" applyFill="1" applyAlignment="1">
      <alignment vertical="center"/>
    </xf>
    <xf numFmtId="0" fontId="10" fillId="0" borderId="1" xfId="0" applyFont="1" applyFill="1" applyBorder="1" applyAlignment="1">
      <alignment horizontal="center"/>
    </xf>
    <xf numFmtId="0" fontId="13" fillId="0" borderId="1" xfId="0" applyFont="1" applyFill="1" applyBorder="1" applyAlignment="1">
      <alignment vertical="center" wrapText="1"/>
    </xf>
    <xf numFmtId="164" fontId="13" fillId="0" borderId="2" xfId="1" applyNumberFormat="1" applyFont="1" applyFill="1" applyBorder="1" applyAlignment="1">
      <alignment vertical="center"/>
    </xf>
    <xf numFmtId="164" fontId="13" fillId="0" borderId="3" xfId="1" applyNumberFormat="1" applyFont="1" applyFill="1" applyBorder="1" applyAlignment="1">
      <alignment vertical="center" wrapText="1"/>
    </xf>
    <xf numFmtId="0" fontId="17" fillId="0" borderId="1" xfId="0" applyFont="1" applyFill="1" applyBorder="1" applyAlignment="1">
      <alignment vertical="center" wrapText="1"/>
    </xf>
    <xf numFmtId="0" fontId="17" fillId="0" borderId="2" xfId="0" applyFont="1" applyFill="1" applyBorder="1" applyAlignment="1">
      <alignment horizontal="left" vertical="center" wrapText="1"/>
    </xf>
    <xf numFmtId="0" fontId="17" fillId="0" borderId="1" xfId="0" applyFont="1" applyFill="1" applyBorder="1" applyAlignment="1">
      <alignment horizontal="center" vertical="center" wrapText="1"/>
    </xf>
    <xf numFmtId="164" fontId="39" fillId="0" borderId="0" xfId="0" applyNumberFormat="1" applyFont="1" applyFill="1"/>
    <xf numFmtId="0" fontId="19" fillId="0" borderId="2" xfId="0" applyFont="1" applyFill="1" applyBorder="1" applyAlignment="1">
      <alignment vertical="center" wrapText="1"/>
    </xf>
    <xf numFmtId="164" fontId="19" fillId="0" borderId="0" xfId="0" applyNumberFormat="1" applyFont="1" applyFill="1" applyAlignment="1">
      <alignment horizontal="center" vertical="center" wrapText="1"/>
    </xf>
    <xf numFmtId="0" fontId="1" fillId="0" borderId="2" xfId="0" applyFont="1" applyFill="1" applyBorder="1" applyAlignment="1">
      <alignment vertical="top" wrapText="1"/>
    </xf>
    <xf numFmtId="0" fontId="12" fillId="0" borderId="3" xfId="0" applyFont="1" applyFill="1" applyBorder="1" applyAlignment="1">
      <alignment vertical="center" wrapText="1"/>
    </xf>
    <xf numFmtId="0" fontId="12" fillId="0" borderId="3" xfId="0" applyFont="1" applyFill="1" applyBorder="1" applyAlignment="1">
      <alignment horizontal="left" vertical="center" wrapText="1"/>
    </xf>
    <xf numFmtId="0" fontId="19" fillId="0" borderId="6" xfId="0" applyFont="1" applyFill="1" applyBorder="1" applyAlignment="1">
      <alignment vertical="center" wrapText="1"/>
    </xf>
    <xf numFmtId="0" fontId="19" fillId="0" borderId="6" xfId="0" applyFont="1" applyFill="1" applyBorder="1" applyAlignment="1">
      <alignment horizontal="center" vertical="center" wrapText="1"/>
    </xf>
    <xf numFmtId="0" fontId="19" fillId="0" borderId="10" xfId="0" applyFont="1" applyFill="1" applyBorder="1" applyAlignment="1">
      <alignment vertical="center" wrapText="1"/>
    </xf>
    <xf numFmtId="0" fontId="19" fillId="0" borderId="10" xfId="0" applyFont="1" applyFill="1" applyBorder="1" applyAlignment="1">
      <alignment horizontal="center" vertical="center" wrapText="1"/>
    </xf>
    <xf numFmtId="0" fontId="22" fillId="0" borderId="2" xfId="0" applyFont="1" applyFill="1" applyBorder="1" applyAlignment="1">
      <alignment vertical="center"/>
    </xf>
    <xf numFmtId="0" fontId="22" fillId="0" borderId="3" xfId="0" applyFont="1" applyFill="1" applyBorder="1" applyAlignment="1">
      <alignment vertical="center"/>
    </xf>
    <xf numFmtId="0" fontId="18" fillId="0" borderId="1" xfId="0" applyFont="1" applyFill="1" applyBorder="1" applyAlignment="1">
      <alignment horizontal="center" vertical="center"/>
    </xf>
    <xf numFmtId="0" fontId="22" fillId="0" borderId="1" xfId="0" applyFont="1" applyFill="1" applyBorder="1" applyAlignment="1">
      <alignment vertical="center"/>
    </xf>
    <xf numFmtId="0" fontId="18" fillId="0" borderId="1" xfId="0" applyFont="1" applyFill="1" applyBorder="1" applyAlignment="1">
      <alignment horizontal="center"/>
    </xf>
    <xf numFmtId="0" fontId="22" fillId="0" borderId="2" xfId="0" applyFont="1" applyFill="1" applyBorder="1" applyAlignment="1">
      <alignment vertical="center" wrapText="1"/>
    </xf>
    <xf numFmtId="0" fontId="22" fillId="0" borderId="3" xfId="0" applyFont="1" applyFill="1" applyBorder="1" applyAlignment="1">
      <alignment vertical="center" wrapText="1"/>
    </xf>
    <xf numFmtId="0" fontId="18" fillId="0" borderId="0" xfId="0" applyFont="1" applyFill="1" applyAlignment="1">
      <alignment horizontal="left"/>
    </xf>
    <xf numFmtId="0" fontId="34" fillId="0" borderId="1" xfId="0" applyFont="1" applyFill="1" applyBorder="1" applyAlignment="1">
      <alignment vertical="center" wrapText="1"/>
    </xf>
    <xf numFmtId="0" fontId="34" fillId="0" borderId="2" xfId="0" applyFont="1" applyFill="1" applyBorder="1" applyAlignment="1">
      <alignment horizontal="left" vertical="center" wrapText="1"/>
    </xf>
    <xf numFmtId="0" fontId="34" fillId="0" borderId="1" xfId="0" applyFont="1" applyFill="1" applyBorder="1" applyAlignment="1">
      <alignment horizontal="center" vertical="center" wrapText="1"/>
    </xf>
    <xf numFmtId="165" fontId="17" fillId="0" borderId="1" xfId="1"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0" fontId="35" fillId="0" borderId="2" xfId="0" applyFont="1" applyFill="1" applyBorder="1" applyAlignment="1">
      <alignment vertical="center"/>
    </xf>
    <xf numFmtId="0" fontId="35" fillId="0" borderId="3" xfId="0" applyFont="1" applyFill="1" applyBorder="1" applyAlignment="1">
      <alignment vertical="center" wrapText="1"/>
    </xf>
    <xf numFmtId="0" fontId="35" fillId="0" borderId="2" xfId="0" applyFont="1" applyFill="1" applyBorder="1" applyAlignment="1">
      <alignment vertical="center" wrapText="1"/>
    </xf>
    <xf numFmtId="0" fontId="35" fillId="0" borderId="1"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13" fillId="0" borderId="1" xfId="0" applyFont="1" applyFill="1" applyBorder="1" applyAlignment="1">
      <alignment horizontal="center"/>
    </xf>
    <xf numFmtId="0" fontId="19" fillId="0" borderId="0" xfId="0" applyFont="1" applyFill="1" applyAlignment="1">
      <alignment vertical="center" wrapText="1"/>
    </xf>
    <xf numFmtId="0" fontId="13" fillId="0" borderId="2"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10" xfId="0" applyFont="1" applyBorder="1" applyAlignment="1">
      <alignment horizontal="left" vertical="center" wrapText="1"/>
    </xf>
  </cellXfs>
  <cellStyles count="10">
    <cellStyle name="Comma" xfId="1" builtinId="3"/>
    <cellStyle name="Comma 29" xfId="8"/>
    <cellStyle name="Normal" xfId="0" builtinId="0"/>
    <cellStyle name="Normal 12" xfId="2"/>
    <cellStyle name="Normal 2" xfId="5"/>
    <cellStyle name="Normal 3" xfId="3"/>
    <cellStyle name="Normal 4" xfId="4"/>
    <cellStyle name="Normal 6" xfId="9"/>
    <cellStyle name="vnhead3" xfId="7"/>
    <cellStyle name="vntxt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95250</xdr:colOff>
      <xdr:row>1245</xdr:row>
      <xdr:rowOff>1247775</xdr:rowOff>
    </xdr:from>
    <xdr:to>
      <xdr:col>3</xdr:col>
      <xdr:colOff>2495550</xdr:colOff>
      <xdr:row>1245</xdr:row>
      <xdr:rowOff>1647825</xdr:rowOff>
    </xdr:to>
    <xdr:pic>
      <xdr:nvPicPr>
        <xdr:cNvPr id="2" name="Picture 2" descr="https://cdn.luatvietnam.vn/uploaded/Images/Standard/2022/01/17/image001_1701142542.jpg">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6210" y="38601015"/>
          <a:ext cx="2400300" cy="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58831</xdr:colOff>
      <xdr:row>1246</xdr:row>
      <xdr:rowOff>210110</xdr:rowOff>
    </xdr:from>
    <xdr:to>
      <xdr:col>3</xdr:col>
      <xdr:colOff>2440081</xdr:colOff>
      <xdr:row>1246</xdr:row>
      <xdr:rowOff>733985</xdr:rowOff>
    </xdr:to>
    <xdr:pic>
      <xdr:nvPicPr>
        <xdr:cNvPr id="3" name="Picture 1" descr="https://cdn.luatvietnam.vn/uploaded/Images/Standard/2022/01/17/image002_1701142542.jpg">
          <a:extLst>
            <a:ext uri="{FF2B5EF4-FFF2-40B4-BE49-F238E27FC236}">
              <a16:creationId xmlns=""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31584" y="357346063"/>
          <a:ext cx="23812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123</xdr:row>
      <xdr:rowOff>1247775</xdr:rowOff>
    </xdr:from>
    <xdr:to>
      <xdr:col>3</xdr:col>
      <xdr:colOff>2495550</xdr:colOff>
      <xdr:row>123</xdr:row>
      <xdr:rowOff>1647825</xdr:rowOff>
    </xdr:to>
    <xdr:pic>
      <xdr:nvPicPr>
        <xdr:cNvPr id="2" name="Picture 2" descr="https://cdn.luatvietnam.vn/uploaded/Images/Standard/2022/01/17/image001_1701142542.jpg">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91075" y="42319575"/>
          <a:ext cx="2400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85725</xdr:colOff>
      <xdr:row>124</xdr:row>
      <xdr:rowOff>66675</xdr:rowOff>
    </xdr:from>
    <xdr:to>
      <xdr:col>3</xdr:col>
      <xdr:colOff>2466975</xdr:colOff>
      <xdr:row>124</xdr:row>
      <xdr:rowOff>590550</xdr:rowOff>
    </xdr:to>
    <xdr:pic>
      <xdr:nvPicPr>
        <xdr:cNvPr id="3" name="Picture 1" descr="https://cdn.luatvietnam.vn/uploaded/Images/Standard/2022/01/17/image002_1701142542.jpg">
          <a:extLst>
            <a:ext uri="{FF2B5EF4-FFF2-40B4-BE49-F238E27FC236}">
              <a16:creationId xmlns=""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81550" y="42386250"/>
          <a:ext cx="238125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12"/>
  <sheetViews>
    <sheetView tabSelected="1" zoomScale="85" zoomScaleNormal="85" workbookViewId="0">
      <selection activeCell="C16" sqref="C16"/>
    </sheetView>
  </sheetViews>
  <sheetFormatPr defaultColWidth="8.85546875" defaultRowHeight="15" x14ac:dyDescent="0.25"/>
  <cols>
    <col min="1" max="1" width="5.7109375" style="153" customWidth="1"/>
    <col min="2" max="2" width="18.140625" style="153" customWidth="1"/>
    <col min="3" max="3" width="32.5703125" style="153" customWidth="1"/>
    <col min="4" max="4" width="55.28515625" style="153" customWidth="1"/>
    <col min="5" max="5" width="6.7109375" style="153" customWidth="1"/>
    <col min="6" max="6" width="12.28515625" style="153" customWidth="1"/>
    <col min="7" max="7" width="10.7109375" style="153" customWidth="1"/>
    <col min="8" max="8" width="14.7109375" style="153" customWidth="1"/>
    <col min="9" max="16384" width="8.85546875" style="153"/>
  </cols>
  <sheetData>
    <row r="1" spans="1:7" x14ac:dyDescent="0.25">
      <c r="A1" s="307"/>
      <c r="B1" s="132"/>
      <c r="C1" s="132"/>
      <c r="D1" s="132"/>
      <c r="E1" s="308"/>
      <c r="F1" s="308"/>
      <c r="G1" s="132"/>
    </row>
    <row r="2" spans="1:7" x14ac:dyDescent="0.25">
      <c r="A2" s="178"/>
      <c r="B2" s="178" t="s">
        <v>9</v>
      </c>
      <c r="C2" s="178" t="s">
        <v>0</v>
      </c>
      <c r="D2" s="178" t="s">
        <v>1</v>
      </c>
      <c r="E2" s="178" t="s">
        <v>10</v>
      </c>
      <c r="F2" s="178" t="s">
        <v>8</v>
      </c>
      <c r="G2" s="178" t="s">
        <v>15</v>
      </c>
    </row>
    <row r="3" spans="1:7" x14ac:dyDescent="0.25">
      <c r="A3" s="178"/>
      <c r="B3" s="178"/>
      <c r="C3" s="178"/>
      <c r="D3" s="178" t="s">
        <v>1679</v>
      </c>
      <c r="E3" s="178"/>
      <c r="F3" s="178"/>
      <c r="G3" s="178"/>
    </row>
    <row r="4" spans="1:7" x14ac:dyDescent="0.25">
      <c r="A4" s="178" t="s">
        <v>4</v>
      </c>
      <c r="B4" s="309" t="s">
        <v>1583</v>
      </c>
      <c r="C4" s="178"/>
      <c r="D4" s="178"/>
      <c r="E4" s="178"/>
      <c r="F4" s="178"/>
      <c r="G4" s="178"/>
    </row>
    <row r="5" spans="1:7" x14ac:dyDescent="0.25">
      <c r="A5" s="178" t="s">
        <v>16</v>
      </c>
      <c r="B5" s="187" t="s">
        <v>14</v>
      </c>
      <c r="C5" s="187"/>
      <c r="D5" s="187"/>
      <c r="E5" s="182"/>
      <c r="F5" s="182"/>
      <c r="G5" s="175"/>
    </row>
    <row r="6" spans="1:7" x14ac:dyDescent="0.25">
      <c r="A6" s="178"/>
      <c r="B6" s="187" t="s">
        <v>17</v>
      </c>
      <c r="C6" s="187"/>
      <c r="D6" s="187"/>
      <c r="E6" s="182"/>
      <c r="F6" s="182"/>
      <c r="G6" s="175"/>
    </row>
    <row r="7" spans="1:7" x14ac:dyDescent="0.25">
      <c r="A7" s="178"/>
      <c r="B7" s="186" t="s">
        <v>18</v>
      </c>
      <c r="C7" s="187"/>
      <c r="D7" s="187"/>
      <c r="E7" s="182"/>
      <c r="F7" s="182"/>
      <c r="G7" s="175"/>
    </row>
    <row r="8" spans="1:7" ht="75" x14ac:dyDescent="0.25">
      <c r="A8" s="175">
        <f>IF(F8="","",SUBTOTAL(3,$F$8:F8))</f>
        <v>1</v>
      </c>
      <c r="B8" s="176" t="s">
        <v>19</v>
      </c>
      <c r="C8" s="176" t="s">
        <v>20</v>
      </c>
      <c r="D8" s="185" t="s">
        <v>21</v>
      </c>
      <c r="E8" s="175" t="s">
        <v>22</v>
      </c>
      <c r="F8" s="175">
        <v>3</v>
      </c>
      <c r="G8" s="176" t="s">
        <v>23</v>
      </c>
    </row>
    <row r="9" spans="1:7" x14ac:dyDescent="0.25">
      <c r="A9" s="175" t="str">
        <f>IF(F9="","",SUBTOTAL(3,$F$8:F9))</f>
        <v/>
      </c>
      <c r="B9" s="176"/>
      <c r="C9" s="176"/>
      <c r="D9" s="185" t="s">
        <v>24</v>
      </c>
      <c r="E9" s="175"/>
      <c r="F9" s="175"/>
      <c r="G9" s="176"/>
    </row>
    <row r="10" spans="1:7" ht="30" x14ac:dyDescent="0.25">
      <c r="A10" s="175" t="str">
        <f>IF(F10="","",SUBTOTAL(3,$F$8:F10))</f>
        <v/>
      </c>
      <c r="B10" s="176"/>
      <c r="C10" s="176"/>
      <c r="D10" s="185" t="s">
        <v>25</v>
      </c>
      <c r="E10" s="175"/>
      <c r="F10" s="175"/>
      <c r="G10" s="176"/>
    </row>
    <row r="11" spans="1:7" x14ac:dyDescent="0.25">
      <c r="A11" s="175" t="str">
        <f>IF(F11="","",SUBTOTAL(3,$F$8:F11))</f>
        <v/>
      </c>
      <c r="B11" s="176"/>
      <c r="C11" s="176"/>
      <c r="D11" s="185" t="s">
        <v>26</v>
      </c>
      <c r="E11" s="175"/>
      <c r="F11" s="175"/>
      <c r="G11" s="176"/>
    </row>
    <row r="12" spans="1:7" s="227" customFormat="1" ht="30" x14ac:dyDescent="0.25">
      <c r="A12" s="175" t="str">
        <f>IF(F12="","",SUBTOTAL(3,$F$8:F12))</f>
        <v/>
      </c>
      <c r="B12" s="277"/>
      <c r="C12" s="277"/>
      <c r="D12" s="285" t="s">
        <v>1670</v>
      </c>
      <c r="E12" s="245"/>
      <c r="F12" s="245"/>
      <c r="G12" s="245"/>
    </row>
    <row r="13" spans="1:7" s="227" customFormat="1" x14ac:dyDescent="0.25">
      <c r="A13" s="175" t="str">
        <f>IF(F13="","",SUBTOTAL(3,$F$8:F13))</f>
        <v/>
      </c>
      <c r="B13" s="277"/>
      <c r="C13" s="277"/>
      <c r="D13" s="285" t="s">
        <v>1580</v>
      </c>
      <c r="E13" s="245"/>
      <c r="F13" s="245"/>
      <c r="G13" s="245"/>
    </row>
    <row r="14" spans="1:7" s="227" customFormat="1" x14ac:dyDescent="0.25">
      <c r="A14" s="175" t="str">
        <f>IF(F14="","",SUBTOTAL(3,$F$8:F14))</f>
        <v/>
      </c>
      <c r="B14" s="277"/>
      <c r="C14" s="277"/>
      <c r="D14" s="302" t="s">
        <v>1671</v>
      </c>
      <c r="E14" s="245"/>
      <c r="F14" s="245"/>
      <c r="G14" s="245"/>
    </row>
    <row r="15" spans="1:7" s="227" customFormat="1" x14ac:dyDescent="0.25">
      <c r="A15" s="175" t="str">
        <f>IF(F15="","",SUBTOTAL(3,$F$8:F15))</f>
        <v/>
      </c>
      <c r="B15" s="277"/>
      <c r="C15" s="277"/>
      <c r="D15" s="302" t="s">
        <v>1672</v>
      </c>
      <c r="E15" s="245"/>
      <c r="F15" s="245"/>
      <c r="G15" s="245"/>
    </row>
    <row r="16" spans="1:7" ht="45" x14ac:dyDescent="0.25">
      <c r="A16" s="175">
        <f>IF(F16="","",SUBTOTAL(3,$F$8:F16))</f>
        <v>2</v>
      </c>
      <c r="B16" s="176" t="s">
        <v>27</v>
      </c>
      <c r="C16" s="176" t="s">
        <v>28</v>
      </c>
      <c r="D16" s="177" t="s">
        <v>29</v>
      </c>
      <c r="E16" s="175" t="s">
        <v>22</v>
      </c>
      <c r="F16" s="175">
        <v>3</v>
      </c>
      <c r="G16" s="176" t="s">
        <v>23</v>
      </c>
    </row>
    <row r="17" spans="1:7" x14ac:dyDescent="0.25">
      <c r="A17" s="175" t="str">
        <f>IF(F17="","",SUBTOTAL(3,$F$8:F17))</f>
        <v/>
      </c>
      <c r="B17" s="176"/>
      <c r="C17" s="176"/>
      <c r="D17" s="177" t="s">
        <v>30</v>
      </c>
      <c r="E17" s="175"/>
      <c r="F17" s="175"/>
      <c r="G17" s="176"/>
    </row>
    <row r="18" spans="1:7" x14ac:dyDescent="0.25">
      <c r="A18" s="175" t="str">
        <f>IF(F18="","",SUBTOTAL(3,$F$8:F18))</f>
        <v/>
      </c>
      <c r="B18" s="176"/>
      <c r="C18" s="176"/>
      <c r="D18" s="177" t="s">
        <v>31</v>
      </c>
      <c r="E18" s="175"/>
      <c r="F18" s="175"/>
      <c r="G18" s="176"/>
    </row>
    <row r="19" spans="1:7" s="227" customFormat="1" ht="30" x14ac:dyDescent="0.25">
      <c r="A19" s="175" t="str">
        <f>IF(F19="","",SUBTOTAL(3,$F$8:F19))</f>
        <v/>
      </c>
      <c r="B19" s="277"/>
      <c r="C19" s="277"/>
      <c r="D19" s="285" t="s">
        <v>1670</v>
      </c>
      <c r="E19" s="245"/>
      <c r="F19" s="245"/>
      <c r="G19" s="245"/>
    </row>
    <row r="20" spans="1:7" s="227" customFormat="1" x14ac:dyDescent="0.25">
      <c r="A20" s="175" t="str">
        <f>IF(F20="","",SUBTOTAL(3,$F$8:F20))</f>
        <v/>
      </c>
      <c r="B20" s="277"/>
      <c r="C20" s="277"/>
      <c r="D20" s="285" t="s">
        <v>1580</v>
      </c>
      <c r="E20" s="245"/>
      <c r="F20" s="245"/>
      <c r="G20" s="245"/>
    </row>
    <row r="21" spans="1:7" s="227" customFormat="1" x14ac:dyDescent="0.25">
      <c r="A21" s="175" t="str">
        <f>IF(F21="","",SUBTOTAL(3,$F$8:F21))</f>
        <v/>
      </c>
      <c r="B21" s="277"/>
      <c r="C21" s="277"/>
      <c r="D21" s="302" t="s">
        <v>1671</v>
      </c>
      <c r="E21" s="245"/>
      <c r="F21" s="245"/>
      <c r="G21" s="245"/>
    </row>
    <row r="22" spans="1:7" s="227" customFormat="1" x14ac:dyDescent="0.25">
      <c r="A22" s="175" t="str">
        <f>IF(F22="","",SUBTOTAL(3,$F$8:F22))</f>
        <v/>
      </c>
      <c r="B22" s="277"/>
      <c r="C22" s="277"/>
      <c r="D22" s="302" t="s">
        <v>1672</v>
      </c>
      <c r="E22" s="245"/>
      <c r="F22" s="245"/>
      <c r="G22" s="245"/>
    </row>
    <row r="23" spans="1:7" x14ac:dyDescent="0.25">
      <c r="A23" s="175" t="str">
        <f>IF(F23="","",SUBTOTAL(3,$F$8:F23))</f>
        <v/>
      </c>
      <c r="B23" s="179" t="s">
        <v>33</v>
      </c>
      <c r="C23" s="180"/>
      <c r="D23" s="180"/>
      <c r="E23" s="175"/>
      <c r="F23" s="175"/>
      <c r="G23" s="175"/>
    </row>
    <row r="24" spans="1:7" ht="105" x14ac:dyDescent="0.25">
      <c r="A24" s="175">
        <f>IF(F24="","",SUBTOTAL(3,$F$8:F24))</f>
        <v>3</v>
      </c>
      <c r="B24" s="176"/>
      <c r="C24" s="176" t="s">
        <v>34</v>
      </c>
      <c r="D24" s="177" t="s">
        <v>35</v>
      </c>
      <c r="E24" s="175" t="s">
        <v>11</v>
      </c>
      <c r="F24" s="175">
        <v>1</v>
      </c>
      <c r="G24" s="176" t="s">
        <v>23</v>
      </c>
    </row>
    <row r="25" spans="1:7" x14ac:dyDescent="0.25">
      <c r="A25" s="175" t="str">
        <f>IF(F25="","",SUBTOTAL(3,$F$8:F25))</f>
        <v/>
      </c>
      <c r="B25" s="176"/>
      <c r="C25" s="176"/>
      <c r="D25" s="177" t="s">
        <v>36</v>
      </c>
      <c r="E25" s="175"/>
      <c r="F25" s="175"/>
      <c r="G25" s="176"/>
    </row>
    <row r="26" spans="1:7" x14ac:dyDescent="0.25">
      <c r="A26" s="175" t="str">
        <f>IF(F26="","",SUBTOTAL(3,$F$8:F26))</f>
        <v/>
      </c>
      <c r="B26" s="176"/>
      <c r="C26" s="176"/>
      <c r="D26" s="177" t="s">
        <v>37</v>
      </c>
      <c r="E26" s="175"/>
      <c r="F26" s="175"/>
      <c r="G26" s="176"/>
    </row>
    <row r="27" spans="1:7" ht="30" x14ac:dyDescent="0.25">
      <c r="A27" s="175" t="str">
        <f>IF(F27="","",SUBTOTAL(3,$F$8:F27))</f>
        <v/>
      </c>
      <c r="B27" s="176"/>
      <c r="C27" s="176"/>
      <c r="D27" s="177" t="s">
        <v>38</v>
      </c>
      <c r="E27" s="175"/>
      <c r="F27" s="175"/>
      <c r="G27" s="176"/>
    </row>
    <row r="28" spans="1:7" x14ac:dyDescent="0.25">
      <c r="A28" s="175" t="str">
        <f>IF(F28="","",SUBTOTAL(3,$F$8:F28))</f>
        <v/>
      </c>
      <c r="B28" s="176"/>
      <c r="C28" s="176"/>
      <c r="D28" s="177" t="s">
        <v>39</v>
      </c>
      <c r="E28" s="175"/>
      <c r="F28" s="175"/>
      <c r="G28" s="176"/>
    </row>
    <row r="29" spans="1:7" x14ac:dyDescent="0.25">
      <c r="A29" s="175" t="str">
        <f>IF(F29="","",SUBTOTAL(3,$F$8:F29))</f>
        <v/>
      </c>
      <c r="B29" s="176"/>
      <c r="C29" s="176"/>
      <c r="D29" s="177" t="s">
        <v>40</v>
      </c>
      <c r="E29" s="175"/>
      <c r="F29" s="175"/>
      <c r="G29" s="176"/>
    </row>
    <row r="30" spans="1:7" x14ac:dyDescent="0.25">
      <c r="A30" s="175" t="str">
        <f>IF(F30="","",SUBTOTAL(3,$F$8:F30))</f>
        <v/>
      </c>
      <c r="B30" s="176"/>
      <c r="C30" s="176"/>
      <c r="D30" s="177" t="s">
        <v>41</v>
      </c>
      <c r="E30" s="175"/>
      <c r="F30" s="175"/>
      <c r="G30" s="176"/>
    </row>
    <row r="31" spans="1:7" s="227" customFormat="1" x14ac:dyDescent="0.25">
      <c r="A31" s="175" t="str">
        <f>IF(F31="","",SUBTOTAL(3,$F$8:F31))</f>
        <v/>
      </c>
      <c r="B31" s="277"/>
      <c r="C31" s="277"/>
      <c r="D31" s="285" t="s">
        <v>1580</v>
      </c>
      <c r="E31" s="245"/>
      <c r="F31" s="245"/>
      <c r="G31" s="245"/>
    </row>
    <row r="32" spans="1:7" s="227" customFormat="1" x14ac:dyDescent="0.25">
      <c r="A32" s="175" t="str">
        <f>IF(F32="","",SUBTOTAL(3,$F$8:F32))</f>
        <v/>
      </c>
      <c r="B32" s="277"/>
      <c r="C32" s="277"/>
      <c r="D32" s="302" t="s">
        <v>1671</v>
      </c>
      <c r="E32" s="245"/>
      <c r="F32" s="245"/>
      <c r="G32" s="245"/>
    </row>
    <row r="33" spans="1:7" s="227" customFormat="1" x14ac:dyDescent="0.25">
      <c r="A33" s="175" t="str">
        <f>IF(F33="","",SUBTOTAL(3,$F$8:F33))</f>
        <v/>
      </c>
      <c r="B33" s="277"/>
      <c r="C33" s="277"/>
      <c r="D33" s="302" t="s">
        <v>1672</v>
      </c>
      <c r="E33" s="245"/>
      <c r="F33" s="245"/>
      <c r="G33" s="245"/>
    </row>
    <row r="34" spans="1:7" ht="45" x14ac:dyDescent="0.25">
      <c r="A34" s="175">
        <f>IF(F34="","",SUBTOTAL(3,$F$8:F34))</f>
        <v>4</v>
      </c>
      <c r="B34" s="185" t="s">
        <v>42</v>
      </c>
      <c r="C34" s="185" t="s">
        <v>43</v>
      </c>
      <c r="D34" s="177" t="s">
        <v>44</v>
      </c>
      <c r="E34" s="175" t="s">
        <v>7</v>
      </c>
      <c r="F34" s="175">
        <v>1</v>
      </c>
      <c r="G34" s="175" t="s">
        <v>23</v>
      </c>
    </row>
    <row r="35" spans="1:7" s="227" customFormat="1" ht="30" x14ac:dyDescent="0.25">
      <c r="A35" s="175" t="str">
        <f>IF(F35="","",SUBTOTAL(3,$F$8:F35))</f>
        <v/>
      </c>
      <c r="B35" s="277"/>
      <c r="C35" s="277"/>
      <c r="D35" s="285" t="s">
        <v>1670</v>
      </c>
      <c r="E35" s="245"/>
      <c r="F35" s="245"/>
      <c r="G35" s="245"/>
    </row>
    <row r="36" spans="1:7" s="227" customFormat="1" x14ac:dyDescent="0.25">
      <c r="A36" s="175" t="str">
        <f>IF(F36="","",SUBTOTAL(3,$F$8:F36))</f>
        <v/>
      </c>
      <c r="B36" s="277"/>
      <c r="C36" s="277"/>
      <c r="D36" s="285" t="s">
        <v>1580</v>
      </c>
      <c r="E36" s="245"/>
      <c r="F36" s="245"/>
      <c r="G36" s="245"/>
    </row>
    <row r="37" spans="1:7" s="227" customFormat="1" x14ac:dyDescent="0.25">
      <c r="A37" s="175" t="str">
        <f>IF(F37="","",SUBTOTAL(3,$F$8:F37))</f>
        <v/>
      </c>
      <c r="B37" s="277"/>
      <c r="C37" s="277"/>
      <c r="D37" s="302" t="s">
        <v>1671</v>
      </c>
      <c r="E37" s="245"/>
      <c r="F37" s="245"/>
      <c r="G37" s="245"/>
    </row>
    <row r="38" spans="1:7" s="227" customFormat="1" x14ac:dyDescent="0.25">
      <c r="A38" s="175" t="str">
        <f>IF(F38="","",SUBTOTAL(3,$F$8:F38))</f>
        <v/>
      </c>
      <c r="B38" s="277"/>
      <c r="C38" s="277"/>
      <c r="D38" s="302" t="s">
        <v>1672</v>
      </c>
      <c r="E38" s="245"/>
      <c r="F38" s="245"/>
      <c r="G38" s="245"/>
    </row>
    <row r="39" spans="1:7" ht="45" x14ac:dyDescent="0.25">
      <c r="A39" s="175">
        <f>IF(F39="","",SUBTOTAL(3,$F$8:F39))</f>
        <v>5</v>
      </c>
      <c r="B39" s="176"/>
      <c r="C39" s="176" t="s">
        <v>45</v>
      </c>
      <c r="D39" s="177" t="s">
        <v>46</v>
      </c>
      <c r="E39" s="175" t="s">
        <v>7</v>
      </c>
      <c r="F39" s="175">
        <v>1</v>
      </c>
      <c r="G39" s="176" t="s">
        <v>23</v>
      </c>
    </row>
    <row r="40" spans="1:7" x14ac:dyDescent="0.25">
      <c r="A40" s="175" t="str">
        <f>IF(F40="","",SUBTOTAL(3,$F$8:F40))</f>
        <v/>
      </c>
      <c r="B40" s="176"/>
      <c r="C40" s="176"/>
      <c r="D40" s="177" t="s">
        <v>47</v>
      </c>
      <c r="E40" s="175"/>
      <c r="F40" s="175"/>
      <c r="G40" s="176"/>
    </row>
    <row r="41" spans="1:7" ht="45" x14ac:dyDescent="0.25">
      <c r="A41" s="175" t="str">
        <f>IF(F41="","",SUBTOTAL(3,$F$8:F41))</f>
        <v/>
      </c>
      <c r="B41" s="176"/>
      <c r="C41" s="176"/>
      <c r="D41" s="177" t="s">
        <v>48</v>
      </c>
      <c r="E41" s="175"/>
      <c r="F41" s="175"/>
      <c r="G41" s="176"/>
    </row>
    <row r="42" spans="1:7" s="227" customFormat="1" ht="30" x14ac:dyDescent="0.25">
      <c r="A42" s="175" t="str">
        <f>IF(F42="","",SUBTOTAL(3,$F$8:F42))</f>
        <v/>
      </c>
      <c r="B42" s="277"/>
      <c r="C42" s="277"/>
      <c r="D42" s="285" t="s">
        <v>1670</v>
      </c>
      <c r="E42" s="245"/>
      <c r="F42" s="245"/>
      <c r="G42" s="245"/>
    </row>
    <row r="43" spans="1:7" s="227" customFormat="1" x14ac:dyDescent="0.25">
      <c r="A43" s="175" t="str">
        <f>IF(F43="","",SUBTOTAL(3,$F$8:F43))</f>
        <v/>
      </c>
      <c r="B43" s="277"/>
      <c r="C43" s="277"/>
      <c r="D43" s="285" t="s">
        <v>1580</v>
      </c>
      <c r="E43" s="245"/>
      <c r="F43" s="245"/>
      <c r="G43" s="245"/>
    </row>
    <row r="44" spans="1:7" s="227" customFormat="1" x14ac:dyDescent="0.25">
      <c r="A44" s="175" t="str">
        <f>IF(F44="","",SUBTOTAL(3,$F$8:F44))</f>
        <v/>
      </c>
      <c r="B44" s="277"/>
      <c r="C44" s="277"/>
      <c r="D44" s="302" t="s">
        <v>1671</v>
      </c>
      <c r="E44" s="245"/>
      <c r="F44" s="245"/>
      <c r="G44" s="245"/>
    </row>
    <row r="45" spans="1:7" s="227" customFormat="1" x14ac:dyDescent="0.25">
      <c r="A45" s="175" t="str">
        <f>IF(F45="","",SUBTOTAL(3,$F$8:F45))</f>
        <v/>
      </c>
      <c r="B45" s="277"/>
      <c r="C45" s="277"/>
      <c r="D45" s="302" t="s">
        <v>1672</v>
      </c>
      <c r="E45" s="245"/>
      <c r="F45" s="245"/>
      <c r="G45" s="245"/>
    </row>
    <row r="46" spans="1:7" ht="45" x14ac:dyDescent="0.25">
      <c r="A46" s="175">
        <f>IF(F46="","",SUBTOTAL(3,$F$8:F46))</f>
        <v>6</v>
      </c>
      <c r="B46" s="176"/>
      <c r="C46" s="176" t="s">
        <v>49</v>
      </c>
      <c r="D46" s="177" t="s">
        <v>50</v>
      </c>
      <c r="E46" s="175" t="s">
        <v>7</v>
      </c>
      <c r="F46" s="175">
        <v>1</v>
      </c>
      <c r="G46" s="176" t="s">
        <v>23</v>
      </c>
    </row>
    <row r="47" spans="1:7" ht="45" x14ac:dyDescent="0.25">
      <c r="A47" s="175" t="str">
        <f>IF(F47="","",SUBTOTAL(3,$F$8:F47))</f>
        <v/>
      </c>
      <c r="B47" s="176"/>
      <c r="C47" s="176"/>
      <c r="D47" s="177" t="s">
        <v>51</v>
      </c>
      <c r="E47" s="175"/>
      <c r="F47" s="175"/>
      <c r="G47" s="176"/>
    </row>
    <row r="48" spans="1:7" s="227" customFormat="1" ht="30" x14ac:dyDescent="0.25">
      <c r="A48" s="175" t="str">
        <f>IF(F48="","",SUBTOTAL(3,$F$8:F48))</f>
        <v/>
      </c>
      <c r="B48" s="277"/>
      <c r="C48" s="277"/>
      <c r="D48" s="285" t="s">
        <v>1670</v>
      </c>
      <c r="E48" s="245"/>
      <c r="F48" s="245"/>
      <c r="G48" s="245"/>
    </row>
    <row r="49" spans="1:7" s="227" customFormat="1" x14ac:dyDescent="0.25">
      <c r="A49" s="175" t="str">
        <f>IF(F49="","",SUBTOTAL(3,$F$8:F49))</f>
        <v/>
      </c>
      <c r="B49" s="277"/>
      <c r="C49" s="277"/>
      <c r="D49" s="285" t="s">
        <v>1580</v>
      </c>
      <c r="E49" s="245"/>
      <c r="F49" s="245"/>
      <c r="G49" s="245"/>
    </row>
    <row r="50" spans="1:7" s="227" customFormat="1" x14ac:dyDescent="0.25">
      <c r="A50" s="175" t="str">
        <f>IF(F50="","",SUBTOTAL(3,$F$8:F50))</f>
        <v/>
      </c>
      <c r="B50" s="277"/>
      <c r="C50" s="277"/>
      <c r="D50" s="302" t="s">
        <v>1671</v>
      </c>
      <c r="E50" s="245"/>
      <c r="F50" s="245"/>
      <c r="G50" s="245"/>
    </row>
    <row r="51" spans="1:7" s="227" customFormat="1" x14ac:dyDescent="0.25">
      <c r="A51" s="175" t="str">
        <f>IF(F51="","",SUBTOTAL(3,$F$8:F51))</f>
        <v/>
      </c>
      <c r="B51" s="277"/>
      <c r="C51" s="277"/>
      <c r="D51" s="302" t="s">
        <v>1672</v>
      </c>
      <c r="E51" s="245"/>
      <c r="F51" s="245"/>
      <c r="G51" s="245"/>
    </row>
    <row r="52" spans="1:7" x14ac:dyDescent="0.25">
      <c r="A52" s="178" t="s">
        <v>32</v>
      </c>
      <c r="B52" s="181" t="s">
        <v>52</v>
      </c>
      <c r="C52" s="180"/>
      <c r="D52" s="180"/>
      <c r="E52" s="175"/>
      <c r="F52" s="175"/>
      <c r="G52" s="175"/>
    </row>
    <row r="53" spans="1:7" x14ac:dyDescent="0.25">
      <c r="A53" s="178"/>
      <c r="B53" s="179" t="s">
        <v>53</v>
      </c>
      <c r="C53" s="180"/>
      <c r="D53" s="180"/>
      <c r="E53" s="175"/>
      <c r="F53" s="175"/>
      <c r="G53" s="175"/>
    </row>
    <row r="54" spans="1:7" ht="30" x14ac:dyDescent="0.25">
      <c r="A54" s="175">
        <f>IF(F54="","",SUBTOTAL(3,$F$8:F54))</f>
        <v>7</v>
      </c>
      <c r="B54" s="176" t="s">
        <v>54</v>
      </c>
      <c r="C54" s="176" t="s">
        <v>55</v>
      </c>
      <c r="D54" s="177" t="s">
        <v>56</v>
      </c>
      <c r="E54" s="175" t="s">
        <v>7</v>
      </c>
      <c r="F54" s="175">
        <v>5</v>
      </c>
      <c r="G54" s="176"/>
    </row>
    <row r="55" spans="1:7" ht="30" x14ac:dyDescent="0.25">
      <c r="A55" s="175" t="str">
        <f>IF(F55="","",SUBTOTAL(3,$F$8:F55))</f>
        <v/>
      </c>
      <c r="B55" s="176"/>
      <c r="C55" s="176"/>
      <c r="D55" s="177" t="s">
        <v>57</v>
      </c>
      <c r="E55" s="175"/>
      <c r="F55" s="175"/>
      <c r="G55" s="176"/>
    </row>
    <row r="56" spans="1:7" ht="45" x14ac:dyDescent="0.25">
      <c r="A56" s="175" t="str">
        <f>IF(F56="","",SUBTOTAL(3,$F$8:F56))</f>
        <v/>
      </c>
      <c r="B56" s="176"/>
      <c r="C56" s="176"/>
      <c r="D56" s="177" t="s">
        <v>58</v>
      </c>
      <c r="E56" s="175"/>
      <c r="F56" s="175"/>
      <c r="G56" s="176"/>
    </row>
    <row r="57" spans="1:7" ht="45" x14ac:dyDescent="0.25">
      <c r="A57" s="175" t="str">
        <f>IF(F57="","",SUBTOTAL(3,$F$8:F57))</f>
        <v/>
      </c>
      <c r="B57" s="176"/>
      <c r="C57" s="176"/>
      <c r="D57" s="177" t="s">
        <v>59</v>
      </c>
      <c r="E57" s="175"/>
      <c r="F57" s="175"/>
      <c r="G57" s="176"/>
    </row>
    <row r="58" spans="1:7" s="227" customFormat="1" x14ac:dyDescent="0.25">
      <c r="A58" s="175" t="str">
        <f>IF(F58="","",SUBTOTAL(3,$F$8:F58))</f>
        <v/>
      </c>
      <c r="B58" s="277"/>
      <c r="C58" s="277"/>
      <c r="D58" s="285" t="s">
        <v>1580</v>
      </c>
      <c r="E58" s="245"/>
      <c r="F58" s="245"/>
      <c r="G58" s="245"/>
    </row>
    <row r="59" spans="1:7" s="227" customFormat="1" x14ac:dyDescent="0.25">
      <c r="A59" s="175" t="str">
        <f>IF(F59="","",SUBTOTAL(3,$F$8:F59))</f>
        <v/>
      </c>
      <c r="B59" s="277"/>
      <c r="C59" s="277"/>
      <c r="D59" s="302" t="s">
        <v>1671</v>
      </c>
      <c r="E59" s="245"/>
      <c r="F59" s="245"/>
      <c r="G59" s="245"/>
    </row>
    <row r="60" spans="1:7" s="227" customFormat="1" x14ac:dyDescent="0.25">
      <c r="A60" s="175" t="str">
        <f>IF(F60="","",SUBTOTAL(3,$F$8:F60))</f>
        <v/>
      </c>
      <c r="B60" s="277"/>
      <c r="C60" s="277"/>
      <c r="D60" s="302" t="s">
        <v>1672</v>
      </c>
      <c r="E60" s="245"/>
      <c r="F60" s="245"/>
      <c r="G60" s="245"/>
    </row>
    <row r="61" spans="1:7" x14ac:dyDescent="0.25">
      <c r="A61" s="175" t="str">
        <f>IF(F61="","",SUBTOTAL(3,$F$8:F61))</f>
        <v/>
      </c>
      <c r="B61" s="179" t="s">
        <v>60</v>
      </c>
      <c r="C61" s="180"/>
      <c r="D61" s="180"/>
      <c r="E61" s="175"/>
      <c r="F61" s="175"/>
      <c r="G61" s="175"/>
    </row>
    <row r="62" spans="1:7" x14ac:dyDescent="0.25">
      <c r="A62" s="175" t="str">
        <f>IF(F62="","",SUBTOTAL(3,$F$8:F62))</f>
        <v/>
      </c>
      <c r="B62" s="181" t="s">
        <v>61</v>
      </c>
      <c r="C62" s="180"/>
      <c r="D62" s="180"/>
      <c r="E62" s="175"/>
      <c r="F62" s="175"/>
      <c r="G62" s="175"/>
    </row>
    <row r="63" spans="1:7" x14ac:dyDescent="0.25">
      <c r="A63" s="175" t="str">
        <f>IF(F63="","",SUBTOTAL(3,$F$8:F63))</f>
        <v/>
      </c>
      <c r="B63" s="179" t="s">
        <v>62</v>
      </c>
      <c r="C63" s="180"/>
      <c r="D63" s="180"/>
      <c r="E63" s="175"/>
      <c r="F63" s="175"/>
      <c r="G63" s="175"/>
    </row>
    <row r="64" spans="1:7" ht="45" x14ac:dyDescent="0.25">
      <c r="A64" s="175">
        <f>IF(F64="","",SUBTOTAL(3,$F$8:F64))</f>
        <v>8</v>
      </c>
      <c r="B64" s="176" t="s">
        <v>63</v>
      </c>
      <c r="C64" s="176" t="s">
        <v>64</v>
      </c>
      <c r="D64" s="177" t="s">
        <v>65</v>
      </c>
      <c r="E64" s="175" t="s">
        <v>7</v>
      </c>
      <c r="F64" s="175">
        <v>5</v>
      </c>
      <c r="G64" s="176" t="s">
        <v>23</v>
      </c>
    </row>
    <row r="65" spans="1:7" ht="105" x14ac:dyDescent="0.25">
      <c r="A65" s="175" t="str">
        <f>IF(F65="","",SUBTOTAL(3,$F$8:F65))</f>
        <v/>
      </c>
      <c r="B65" s="176"/>
      <c r="C65" s="176"/>
      <c r="D65" s="177" t="s">
        <v>66</v>
      </c>
      <c r="E65" s="175"/>
      <c r="F65" s="175"/>
      <c r="G65" s="176"/>
    </row>
    <row r="66" spans="1:7" ht="30" x14ac:dyDescent="0.25">
      <c r="A66" s="175" t="str">
        <f>IF(F66="","",SUBTOTAL(3,$F$8:F66))</f>
        <v/>
      </c>
      <c r="B66" s="176"/>
      <c r="C66" s="176"/>
      <c r="D66" s="177" t="s">
        <v>67</v>
      </c>
      <c r="E66" s="175"/>
      <c r="F66" s="175"/>
      <c r="G66" s="176"/>
    </row>
    <row r="67" spans="1:7" s="227" customFormat="1" x14ac:dyDescent="0.25">
      <c r="A67" s="175" t="str">
        <f>IF(F67="","",SUBTOTAL(3,$F$8:F67))</f>
        <v/>
      </c>
      <c r="B67" s="277"/>
      <c r="C67" s="277"/>
      <c r="D67" s="285" t="s">
        <v>1580</v>
      </c>
      <c r="E67" s="245"/>
      <c r="F67" s="245"/>
      <c r="G67" s="245"/>
    </row>
    <row r="68" spans="1:7" s="227" customFormat="1" x14ac:dyDescent="0.25">
      <c r="A68" s="175" t="str">
        <f>IF(F68="","",SUBTOTAL(3,$F$8:F68))</f>
        <v/>
      </c>
      <c r="B68" s="277"/>
      <c r="C68" s="277"/>
      <c r="D68" s="302" t="s">
        <v>1671</v>
      </c>
      <c r="E68" s="245"/>
      <c r="F68" s="245"/>
      <c r="G68" s="245"/>
    </row>
    <row r="69" spans="1:7" s="227" customFormat="1" x14ac:dyDescent="0.25">
      <c r="A69" s="175" t="str">
        <f>IF(F69="","",SUBTOTAL(3,$F$8:F69))</f>
        <v/>
      </c>
      <c r="B69" s="277"/>
      <c r="C69" s="277"/>
      <c r="D69" s="302" t="s">
        <v>1672</v>
      </c>
      <c r="E69" s="245"/>
      <c r="F69" s="245"/>
      <c r="G69" s="245"/>
    </row>
    <row r="70" spans="1:7" x14ac:dyDescent="0.25">
      <c r="A70" s="175" t="str">
        <f>IF(F70="","",SUBTOTAL(3,$F$8:F70))</f>
        <v/>
      </c>
      <c r="B70" s="187" t="s">
        <v>68</v>
      </c>
      <c r="C70" s="187"/>
      <c r="D70" s="181"/>
      <c r="E70" s="175"/>
      <c r="F70" s="175"/>
      <c r="G70" s="175"/>
    </row>
    <row r="71" spans="1:7" x14ac:dyDescent="0.25">
      <c r="A71" s="175" t="str">
        <f>IF(F71="","",SUBTOTAL(3,$F$8:F71))</f>
        <v/>
      </c>
      <c r="B71" s="186" t="s">
        <v>69</v>
      </c>
      <c r="C71" s="187"/>
      <c r="D71" s="181"/>
      <c r="E71" s="175"/>
      <c r="F71" s="175"/>
      <c r="G71" s="175"/>
    </row>
    <row r="72" spans="1:7" ht="45" x14ac:dyDescent="0.25">
      <c r="A72" s="175">
        <f>IF(F72="","",SUBTOTAL(3,$F$8:F72))</f>
        <v>9</v>
      </c>
      <c r="B72" s="176" t="s">
        <v>70</v>
      </c>
      <c r="C72" s="176" t="s">
        <v>71</v>
      </c>
      <c r="D72" s="177" t="s">
        <v>72</v>
      </c>
      <c r="E72" s="175" t="s">
        <v>7</v>
      </c>
      <c r="F72" s="175">
        <v>5</v>
      </c>
      <c r="G72" s="176" t="s">
        <v>23</v>
      </c>
    </row>
    <row r="73" spans="1:7" ht="45" x14ac:dyDescent="0.25">
      <c r="A73" s="175" t="str">
        <f>IF(F73="","",SUBTOTAL(3,$F$8:F73))</f>
        <v/>
      </c>
      <c r="B73" s="176"/>
      <c r="C73" s="176"/>
      <c r="D73" s="177" t="s">
        <v>73</v>
      </c>
      <c r="E73" s="175"/>
      <c r="F73" s="175"/>
      <c r="G73" s="176"/>
    </row>
    <row r="74" spans="1:7" ht="30" x14ac:dyDescent="0.25">
      <c r="A74" s="175" t="str">
        <f>IF(F74="","",SUBTOTAL(3,$F$8:F74))</f>
        <v/>
      </c>
      <c r="B74" s="176"/>
      <c r="C74" s="176"/>
      <c r="D74" s="177" t="s">
        <v>74</v>
      </c>
      <c r="E74" s="175"/>
      <c r="F74" s="175"/>
      <c r="G74" s="176"/>
    </row>
    <row r="75" spans="1:7" ht="60" x14ac:dyDescent="0.25">
      <c r="A75" s="175" t="str">
        <f>IF(F75="","",SUBTOTAL(3,$F$8:F75))</f>
        <v/>
      </c>
      <c r="B75" s="176"/>
      <c r="C75" s="176"/>
      <c r="D75" s="177" t="s">
        <v>75</v>
      </c>
      <c r="E75" s="175"/>
      <c r="F75" s="175"/>
      <c r="G75" s="176"/>
    </row>
    <row r="76" spans="1:7" ht="60" x14ac:dyDescent="0.25">
      <c r="A76" s="175" t="str">
        <f>IF(F76="","",SUBTOTAL(3,$F$8:F76))</f>
        <v/>
      </c>
      <c r="B76" s="176"/>
      <c r="C76" s="176"/>
      <c r="D76" s="177" t="s">
        <v>76</v>
      </c>
      <c r="E76" s="175"/>
      <c r="F76" s="175"/>
      <c r="G76" s="176"/>
    </row>
    <row r="77" spans="1:7" s="227" customFormat="1" x14ac:dyDescent="0.25">
      <c r="A77" s="175" t="str">
        <f>IF(F77="","",SUBTOTAL(3,$F$8:F77))</f>
        <v/>
      </c>
      <c r="B77" s="277"/>
      <c r="C77" s="277"/>
      <c r="D77" s="285" t="s">
        <v>1580</v>
      </c>
      <c r="E77" s="245"/>
      <c r="F77" s="245"/>
      <c r="G77" s="245"/>
    </row>
    <row r="78" spans="1:7" s="227" customFormat="1" x14ac:dyDescent="0.25">
      <c r="A78" s="175" t="str">
        <f>IF(F78="","",SUBTOTAL(3,$F$8:F78))</f>
        <v/>
      </c>
      <c r="B78" s="277"/>
      <c r="C78" s="277"/>
      <c r="D78" s="302" t="s">
        <v>1671</v>
      </c>
      <c r="E78" s="245"/>
      <c r="F78" s="245"/>
      <c r="G78" s="245"/>
    </row>
    <row r="79" spans="1:7" s="227" customFormat="1" x14ac:dyDescent="0.25">
      <c r="A79" s="175" t="str">
        <f>IF(F79="","",SUBTOTAL(3,$F$8:F79))</f>
        <v/>
      </c>
      <c r="B79" s="277"/>
      <c r="C79" s="277"/>
      <c r="D79" s="302" t="s">
        <v>1672</v>
      </c>
      <c r="E79" s="245"/>
      <c r="F79" s="245"/>
      <c r="G79" s="245"/>
    </row>
    <row r="80" spans="1:7" x14ac:dyDescent="0.25">
      <c r="A80" s="170" t="s">
        <v>402</v>
      </c>
      <c r="B80" s="171" t="s">
        <v>77</v>
      </c>
      <c r="C80" s="172"/>
      <c r="D80" s="172"/>
      <c r="E80" s="155"/>
      <c r="F80" s="155"/>
      <c r="G80" s="190"/>
    </row>
    <row r="81" spans="1:7" x14ac:dyDescent="0.25">
      <c r="A81" s="170"/>
      <c r="B81" s="171" t="s">
        <v>78</v>
      </c>
      <c r="C81" s="172"/>
      <c r="D81" s="172"/>
      <c r="E81" s="155"/>
      <c r="F81" s="155"/>
      <c r="G81" s="190"/>
    </row>
    <row r="82" spans="1:7" x14ac:dyDescent="0.25">
      <c r="A82" s="170"/>
      <c r="B82" s="171" t="s">
        <v>80</v>
      </c>
      <c r="C82" s="172"/>
      <c r="D82" s="172"/>
      <c r="E82" s="155"/>
      <c r="F82" s="155"/>
      <c r="G82" s="190"/>
    </row>
    <row r="83" spans="1:7" x14ac:dyDescent="0.25">
      <c r="A83" s="170"/>
      <c r="B83" s="171" t="s">
        <v>81</v>
      </c>
      <c r="C83" s="172"/>
      <c r="D83" s="172"/>
      <c r="E83" s="155"/>
      <c r="F83" s="155"/>
      <c r="G83" s="190"/>
    </row>
    <row r="84" spans="1:7" ht="30" x14ac:dyDescent="0.25">
      <c r="A84" s="175"/>
      <c r="B84" s="176"/>
      <c r="C84" s="176" t="s">
        <v>83</v>
      </c>
      <c r="D84" s="177" t="s">
        <v>84</v>
      </c>
      <c r="E84" s="175" t="s">
        <v>7</v>
      </c>
      <c r="F84" s="175">
        <v>1</v>
      </c>
      <c r="G84" s="176"/>
    </row>
    <row r="85" spans="1:7" ht="45" x14ac:dyDescent="0.25">
      <c r="A85" s="175"/>
      <c r="B85" s="176"/>
      <c r="C85" s="176"/>
      <c r="D85" s="177" t="s">
        <v>85</v>
      </c>
      <c r="E85" s="175"/>
      <c r="F85" s="175"/>
      <c r="G85" s="176"/>
    </row>
    <row r="86" spans="1:7" x14ac:dyDescent="0.25">
      <c r="A86" s="175"/>
      <c r="B86" s="176"/>
      <c r="C86" s="176"/>
      <c r="D86" s="177" t="s">
        <v>86</v>
      </c>
      <c r="E86" s="175"/>
      <c r="F86" s="175"/>
      <c r="G86" s="176"/>
    </row>
    <row r="87" spans="1:7" s="227" customFormat="1" ht="60" x14ac:dyDescent="0.25">
      <c r="A87" s="245" t="e">
        <f>IF(#REF!="","",SUBTOTAL(3,#REF!))</f>
        <v>#REF!</v>
      </c>
      <c r="B87" s="285"/>
      <c r="C87" s="285"/>
      <c r="D87" s="285" t="s">
        <v>1681</v>
      </c>
      <c r="E87" s="301"/>
      <c r="F87" s="245"/>
      <c r="G87" s="284"/>
    </row>
    <row r="88" spans="1:7" s="227" customFormat="1" ht="30" x14ac:dyDescent="0.25">
      <c r="A88" s="245" t="e">
        <f>IF(#REF!="","",SUBTOTAL(3,#REF!))</f>
        <v>#REF!</v>
      </c>
      <c r="B88" s="285"/>
      <c r="C88" s="285"/>
      <c r="D88" s="286" t="s">
        <v>1673</v>
      </c>
      <c r="E88" s="301"/>
      <c r="F88" s="245"/>
      <c r="G88" s="284"/>
    </row>
    <row r="89" spans="1:7" s="227" customFormat="1" x14ac:dyDescent="0.25">
      <c r="A89" s="245" t="e">
        <f>IF(#REF!="","",SUBTOTAL(3,#REF!))</f>
        <v>#REF!</v>
      </c>
      <c r="B89" s="285"/>
      <c r="C89" s="285"/>
      <c r="D89" s="285" t="s">
        <v>1580</v>
      </c>
      <c r="E89" s="301"/>
      <c r="F89" s="245"/>
      <c r="G89" s="284"/>
    </row>
    <row r="90" spans="1:7" s="227" customFormat="1" x14ac:dyDescent="0.25">
      <c r="A90" s="245" t="e">
        <f>IF(#REF!="","",SUBTOTAL(3,#REF!))</f>
        <v>#REF!</v>
      </c>
      <c r="B90" s="285"/>
      <c r="C90" s="285"/>
      <c r="D90" s="285" t="s">
        <v>13</v>
      </c>
      <c r="E90" s="301"/>
      <c r="F90" s="245"/>
      <c r="G90" s="284"/>
    </row>
    <row r="91" spans="1:7" s="227" customFormat="1" x14ac:dyDescent="0.25">
      <c r="A91" s="245"/>
      <c r="B91" s="277"/>
      <c r="C91" s="277"/>
      <c r="D91" s="302" t="s">
        <v>1672</v>
      </c>
      <c r="E91" s="245"/>
      <c r="F91" s="245"/>
      <c r="G91" s="245"/>
    </row>
    <row r="92" spans="1:7" x14ac:dyDescent="0.25">
      <c r="A92" s="170" t="s">
        <v>1106</v>
      </c>
      <c r="B92" s="171" t="s">
        <v>87</v>
      </c>
      <c r="C92" s="172"/>
      <c r="D92" s="172"/>
      <c r="E92" s="173"/>
      <c r="F92" s="173"/>
      <c r="G92" s="174"/>
    </row>
    <row r="93" spans="1:7" x14ac:dyDescent="0.25">
      <c r="A93" s="170"/>
      <c r="B93" s="171" t="s">
        <v>53</v>
      </c>
      <c r="C93" s="172"/>
      <c r="D93" s="172"/>
      <c r="E93" s="173"/>
      <c r="F93" s="173"/>
      <c r="G93" s="174"/>
    </row>
    <row r="94" spans="1:7" s="145" customFormat="1" ht="105" x14ac:dyDescent="0.25">
      <c r="A94" s="175">
        <f>IF(F94="","",SUBTOTAL(3,$F$8:F94))</f>
        <v>11</v>
      </c>
      <c r="B94" s="176"/>
      <c r="C94" s="176" t="s">
        <v>88</v>
      </c>
      <c r="D94" s="177" t="s">
        <v>89</v>
      </c>
      <c r="E94" s="175" t="s">
        <v>7</v>
      </c>
      <c r="F94" s="175">
        <v>1</v>
      </c>
      <c r="G94" s="176" t="s">
        <v>90</v>
      </c>
    </row>
    <row r="95" spans="1:7" s="145" customFormat="1" x14ac:dyDescent="0.25">
      <c r="A95" s="175" t="str">
        <f>IF(F95="","",SUBTOTAL(3,$F$8:F95))</f>
        <v/>
      </c>
      <c r="B95" s="176"/>
      <c r="C95" s="176"/>
      <c r="D95" s="177" t="s">
        <v>91</v>
      </c>
      <c r="E95" s="175"/>
      <c r="F95" s="175"/>
      <c r="G95" s="176"/>
    </row>
    <row r="96" spans="1:7" s="145" customFormat="1" x14ac:dyDescent="0.25">
      <c r="A96" s="175" t="str">
        <f>IF(F96="","",SUBTOTAL(3,$F$8:F96))</f>
        <v/>
      </c>
      <c r="B96" s="176"/>
      <c r="C96" s="176"/>
      <c r="D96" s="177" t="s">
        <v>37</v>
      </c>
      <c r="E96" s="175"/>
      <c r="F96" s="175"/>
      <c r="G96" s="176"/>
    </row>
    <row r="97" spans="1:7" ht="30" x14ac:dyDescent="0.25">
      <c r="A97" s="175" t="str">
        <f>IF(F97="","",SUBTOTAL(3,$F$8:F97))</f>
        <v/>
      </c>
      <c r="B97" s="176"/>
      <c r="C97" s="176"/>
      <c r="D97" s="177" t="s">
        <v>92</v>
      </c>
      <c r="E97" s="175"/>
      <c r="F97" s="175"/>
      <c r="G97" s="176"/>
    </row>
    <row r="98" spans="1:7" x14ac:dyDescent="0.25">
      <c r="A98" s="175" t="str">
        <f>IF(F98="","",SUBTOTAL(3,$F$8:F98))</f>
        <v/>
      </c>
      <c r="B98" s="176"/>
      <c r="C98" s="176"/>
      <c r="D98" s="177" t="s">
        <v>93</v>
      </c>
      <c r="E98" s="175"/>
      <c r="F98" s="175"/>
      <c r="G98" s="176"/>
    </row>
    <row r="99" spans="1:7" x14ac:dyDescent="0.25">
      <c r="A99" s="175" t="str">
        <f>IF(F99="","",SUBTOTAL(3,$F$8:F99))</f>
        <v/>
      </c>
      <c r="B99" s="176"/>
      <c r="C99" s="176"/>
      <c r="D99" s="177" t="s">
        <v>41</v>
      </c>
      <c r="E99" s="175"/>
      <c r="F99" s="175"/>
      <c r="G99" s="176"/>
    </row>
    <row r="100" spans="1:7" s="227" customFormat="1" x14ac:dyDescent="0.25">
      <c r="A100" s="175" t="str">
        <f>IF(F100="","",SUBTOTAL(3,$F$8:F100))</f>
        <v/>
      </c>
      <c r="B100" s="285"/>
      <c r="C100" s="285"/>
      <c r="D100" s="285" t="s">
        <v>1580</v>
      </c>
      <c r="E100" s="301"/>
      <c r="F100" s="245"/>
      <c r="G100" s="284"/>
    </row>
    <row r="101" spans="1:7" s="227" customFormat="1" x14ac:dyDescent="0.25">
      <c r="A101" s="175" t="str">
        <f>IF(F101="","",SUBTOTAL(3,$F$8:F101))</f>
        <v/>
      </c>
      <c r="B101" s="285"/>
      <c r="C101" s="285"/>
      <c r="D101" s="285" t="s">
        <v>13</v>
      </c>
      <c r="E101" s="301"/>
      <c r="F101" s="245"/>
      <c r="G101" s="284"/>
    </row>
    <row r="102" spans="1:7" s="227" customFormat="1" x14ac:dyDescent="0.25">
      <c r="A102" s="175" t="str">
        <f>IF(F102="","",SUBTOTAL(3,$F$8:F102))</f>
        <v/>
      </c>
      <c r="B102" s="277"/>
      <c r="C102" s="277"/>
      <c r="D102" s="302" t="s">
        <v>1672</v>
      </c>
      <c r="E102" s="245"/>
      <c r="F102" s="245"/>
      <c r="G102" s="245"/>
    </row>
    <row r="103" spans="1:7" x14ac:dyDescent="0.25">
      <c r="A103" s="175" t="str">
        <f>IF(F103="","",SUBTOTAL(3,$F$8:F103))</f>
        <v/>
      </c>
      <c r="B103" s="179" t="s">
        <v>60</v>
      </c>
      <c r="C103" s="180"/>
      <c r="D103" s="180"/>
      <c r="E103" s="175"/>
      <c r="F103" s="175"/>
      <c r="G103" s="175"/>
    </row>
    <row r="104" spans="1:7" ht="28.5" x14ac:dyDescent="0.25">
      <c r="A104" s="175" t="str">
        <f>IF(F104="","",SUBTOTAL(3,$F$8:F104))</f>
        <v/>
      </c>
      <c r="B104" s="187" t="s">
        <v>94</v>
      </c>
      <c r="C104" s="187"/>
      <c r="D104" s="187"/>
      <c r="E104" s="175"/>
      <c r="F104" s="175"/>
      <c r="G104" s="175"/>
    </row>
    <row r="105" spans="1:7" x14ac:dyDescent="0.25">
      <c r="A105" s="175" t="str">
        <f>IF(F105="","",SUBTOTAL(3,$F$8:F105))</f>
        <v/>
      </c>
      <c r="B105" s="186" t="s">
        <v>95</v>
      </c>
      <c r="C105" s="187"/>
      <c r="D105" s="187"/>
      <c r="E105" s="175"/>
      <c r="F105" s="175"/>
      <c r="G105" s="175"/>
    </row>
    <row r="106" spans="1:7" ht="45" x14ac:dyDescent="0.25">
      <c r="A106" s="175">
        <f>IF(F106="","",SUBTOTAL(3,$F$8:F106))</f>
        <v>12</v>
      </c>
      <c r="B106" s="176"/>
      <c r="C106" s="176" t="s">
        <v>96</v>
      </c>
      <c r="D106" s="185" t="s">
        <v>97</v>
      </c>
      <c r="E106" s="175" t="s">
        <v>22</v>
      </c>
      <c r="F106" s="175">
        <v>2</v>
      </c>
      <c r="G106" s="176"/>
    </row>
    <row r="107" spans="1:7" ht="60" x14ac:dyDescent="0.25">
      <c r="A107" s="175" t="str">
        <f>IF(F107="","",SUBTOTAL(3,$F$8:F107))</f>
        <v/>
      </c>
      <c r="B107" s="176"/>
      <c r="C107" s="176"/>
      <c r="D107" s="185" t="s">
        <v>98</v>
      </c>
      <c r="E107" s="175"/>
      <c r="F107" s="175"/>
      <c r="G107" s="176"/>
    </row>
    <row r="108" spans="1:7" x14ac:dyDescent="0.25">
      <c r="A108" s="175" t="str">
        <f>IF(F108="","",SUBTOTAL(3,$F$8:F108))</f>
        <v/>
      </c>
      <c r="B108" s="176"/>
      <c r="C108" s="176"/>
      <c r="D108" s="185" t="s">
        <v>99</v>
      </c>
      <c r="E108" s="175"/>
      <c r="F108" s="175"/>
      <c r="G108" s="176"/>
    </row>
    <row r="109" spans="1:7" s="227" customFormat="1" ht="30" x14ac:dyDescent="0.25">
      <c r="A109" s="175" t="str">
        <f>IF(F109="","",SUBTOTAL(3,$F$8:F109))</f>
        <v/>
      </c>
      <c r="B109" s="277"/>
      <c r="C109" s="277"/>
      <c r="D109" s="285" t="s">
        <v>1670</v>
      </c>
      <c r="E109" s="245"/>
      <c r="F109" s="245"/>
      <c r="G109" s="245"/>
    </row>
    <row r="110" spans="1:7" s="227" customFormat="1" x14ac:dyDescent="0.25">
      <c r="A110" s="175" t="str">
        <f>IF(F110="","",SUBTOTAL(3,$F$8:F110))</f>
        <v/>
      </c>
      <c r="B110" s="277"/>
      <c r="C110" s="277"/>
      <c r="D110" s="285" t="s">
        <v>1580</v>
      </c>
      <c r="E110" s="245"/>
      <c r="F110" s="245"/>
      <c r="G110" s="245"/>
    </row>
    <row r="111" spans="1:7" s="227" customFormat="1" x14ac:dyDescent="0.25">
      <c r="A111" s="175" t="str">
        <f>IF(F111="","",SUBTOTAL(3,$F$8:F111))</f>
        <v/>
      </c>
      <c r="B111" s="277"/>
      <c r="C111" s="277"/>
      <c r="D111" s="302" t="s">
        <v>1671</v>
      </c>
      <c r="E111" s="245"/>
      <c r="F111" s="245"/>
      <c r="G111" s="245"/>
    </row>
    <row r="112" spans="1:7" s="227" customFormat="1" x14ac:dyDescent="0.25">
      <c r="A112" s="175" t="str">
        <f>IF(F112="","",SUBTOTAL(3,$F$8:F112))</f>
        <v/>
      </c>
      <c r="B112" s="277"/>
      <c r="C112" s="277"/>
      <c r="D112" s="302" t="s">
        <v>1672</v>
      </c>
      <c r="E112" s="245"/>
      <c r="F112" s="245"/>
      <c r="G112" s="245"/>
    </row>
    <row r="113" spans="1:7" x14ac:dyDescent="0.25">
      <c r="A113" s="175" t="str">
        <f>IF(F113="","",SUBTOTAL(3,$F$8:F113))</f>
        <v/>
      </c>
      <c r="B113" s="179" t="s">
        <v>100</v>
      </c>
      <c r="C113" s="180"/>
      <c r="D113" s="180"/>
      <c r="E113" s="175"/>
      <c r="F113" s="175"/>
      <c r="G113" s="175"/>
    </row>
    <row r="114" spans="1:7" ht="45" x14ac:dyDescent="0.25">
      <c r="A114" s="175">
        <f>IF(F114="","",SUBTOTAL(3,$F$8:F114))</f>
        <v>13</v>
      </c>
      <c r="B114" s="176"/>
      <c r="C114" s="176" t="s">
        <v>101</v>
      </c>
      <c r="D114" s="177" t="s">
        <v>102</v>
      </c>
      <c r="E114" s="175" t="s">
        <v>22</v>
      </c>
      <c r="F114" s="175">
        <v>2</v>
      </c>
      <c r="G114" s="176"/>
    </row>
    <row r="115" spans="1:7" ht="60" x14ac:dyDescent="0.25">
      <c r="A115" s="175" t="str">
        <f>IF(F115="","",SUBTOTAL(3,$F$8:F115))</f>
        <v/>
      </c>
      <c r="B115" s="176"/>
      <c r="C115" s="176"/>
      <c r="D115" s="177" t="s">
        <v>103</v>
      </c>
      <c r="E115" s="175"/>
      <c r="F115" s="175"/>
      <c r="G115" s="176"/>
    </row>
    <row r="116" spans="1:7" x14ac:dyDescent="0.25">
      <c r="A116" s="175" t="str">
        <f>IF(F116="","",SUBTOTAL(3,$F$8:F116))</f>
        <v/>
      </c>
      <c r="B116" s="176"/>
      <c r="C116" s="176"/>
      <c r="D116" s="177" t="s">
        <v>104</v>
      </c>
      <c r="E116" s="175"/>
      <c r="F116" s="175"/>
      <c r="G116" s="176"/>
    </row>
    <row r="117" spans="1:7" s="227" customFormat="1" ht="30" x14ac:dyDescent="0.25">
      <c r="A117" s="175" t="str">
        <f>IF(F117="","",SUBTOTAL(3,$F$8:F117))</f>
        <v/>
      </c>
      <c r="B117" s="277"/>
      <c r="C117" s="277"/>
      <c r="D117" s="285" t="s">
        <v>1670</v>
      </c>
      <c r="E117" s="245"/>
      <c r="F117" s="245"/>
      <c r="G117" s="245"/>
    </row>
    <row r="118" spans="1:7" s="227" customFormat="1" x14ac:dyDescent="0.25">
      <c r="A118" s="175" t="str">
        <f>IF(F118="","",SUBTOTAL(3,$F$8:F118))</f>
        <v/>
      </c>
      <c r="B118" s="277"/>
      <c r="C118" s="277"/>
      <c r="D118" s="285" t="s">
        <v>1580</v>
      </c>
      <c r="E118" s="245"/>
      <c r="F118" s="245"/>
      <c r="G118" s="245"/>
    </row>
    <row r="119" spans="1:7" s="227" customFormat="1" x14ac:dyDescent="0.25">
      <c r="A119" s="175" t="str">
        <f>IF(F119="","",SUBTOTAL(3,$F$8:F119))</f>
        <v/>
      </c>
      <c r="B119" s="277"/>
      <c r="C119" s="277"/>
      <c r="D119" s="302" t="s">
        <v>1671</v>
      </c>
      <c r="E119" s="245"/>
      <c r="F119" s="245"/>
      <c r="G119" s="245"/>
    </row>
    <row r="120" spans="1:7" s="227" customFormat="1" x14ac:dyDescent="0.25">
      <c r="A120" s="175" t="str">
        <f>IF(F120="","",SUBTOTAL(3,$F$8:F120))</f>
        <v/>
      </c>
      <c r="B120" s="277"/>
      <c r="C120" s="277"/>
      <c r="D120" s="302" t="s">
        <v>1672</v>
      </c>
      <c r="E120" s="245"/>
      <c r="F120" s="245"/>
      <c r="G120" s="245"/>
    </row>
    <row r="121" spans="1:7" x14ac:dyDescent="0.25">
      <c r="A121" s="175" t="str">
        <f>IF(F121="","",SUBTOTAL(3,$F$8:F121))</f>
        <v/>
      </c>
      <c r="B121" s="179" t="s">
        <v>105</v>
      </c>
      <c r="C121" s="180"/>
      <c r="D121" s="180"/>
      <c r="E121" s="175"/>
      <c r="F121" s="175"/>
      <c r="G121" s="175"/>
    </row>
    <row r="122" spans="1:7" ht="45" x14ac:dyDescent="0.25">
      <c r="A122" s="175">
        <f>IF(F122="","",SUBTOTAL(3,$F$8:F122))</f>
        <v>14</v>
      </c>
      <c r="B122" s="176"/>
      <c r="C122" s="176" t="s">
        <v>106</v>
      </c>
      <c r="D122" s="185" t="s">
        <v>107</v>
      </c>
      <c r="E122" s="175" t="s">
        <v>22</v>
      </c>
      <c r="F122" s="175">
        <v>2</v>
      </c>
      <c r="G122" s="176"/>
    </row>
    <row r="123" spans="1:7" ht="30" x14ac:dyDescent="0.25">
      <c r="A123" s="175" t="str">
        <f>IF(F123="","",SUBTOTAL(3,$F$8:F123))</f>
        <v/>
      </c>
      <c r="B123" s="176"/>
      <c r="C123" s="176"/>
      <c r="D123" s="185" t="s">
        <v>108</v>
      </c>
      <c r="E123" s="175"/>
      <c r="F123" s="175"/>
      <c r="G123" s="176"/>
    </row>
    <row r="124" spans="1:7" ht="60" x14ac:dyDescent="0.25">
      <c r="A124" s="175" t="str">
        <f>IF(F124="","",SUBTOTAL(3,$F$8:F124))</f>
        <v/>
      </c>
      <c r="B124" s="176"/>
      <c r="C124" s="176"/>
      <c r="D124" s="185" t="s">
        <v>109</v>
      </c>
      <c r="E124" s="175"/>
      <c r="F124" s="175"/>
      <c r="G124" s="176"/>
    </row>
    <row r="125" spans="1:7" x14ac:dyDescent="0.25">
      <c r="A125" s="175" t="str">
        <f>IF(F125="","",SUBTOTAL(3,$F$8:F125))</f>
        <v/>
      </c>
      <c r="B125" s="176"/>
      <c r="C125" s="176"/>
      <c r="D125" s="185" t="s">
        <v>110</v>
      </c>
      <c r="E125" s="175"/>
      <c r="F125" s="175"/>
      <c r="G125" s="176"/>
    </row>
    <row r="126" spans="1:7" s="227" customFormat="1" ht="30" x14ac:dyDescent="0.25">
      <c r="A126" s="175" t="str">
        <f>IF(F126="","",SUBTOTAL(3,$F$8:F126))</f>
        <v/>
      </c>
      <c r="B126" s="277"/>
      <c r="C126" s="277"/>
      <c r="D126" s="285" t="s">
        <v>1670</v>
      </c>
      <c r="E126" s="245"/>
      <c r="F126" s="245"/>
      <c r="G126" s="245"/>
    </row>
    <row r="127" spans="1:7" s="227" customFormat="1" x14ac:dyDescent="0.25">
      <c r="A127" s="175" t="str">
        <f>IF(F127="","",SUBTOTAL(3,$F$8:F127))</f>
        <v/>
      </c>
      <c r="B127" s="277"/>
      <c r="C127" s="277"/>
      <c r="D127" s="285" t="s">
        <v>1580</v>
      </c>
      <c r="E127" s="245"/>
      <c r="F127" s="245"/>
      <c r="G127" s="245"/>
    </row>
    <row r="128" spans="1:7" s="227" customFormat="1" x14ac:dyDescent="0.25">
      <c r="A128" s="175" t="str">
        <f>IF(F128="","",SUBTOTAL(3,$F$8:F128))</f>
        <v/>
      </c>
      <c r="B128" s="277"/>
      <c r="C128" s="277"/>
      <c r="D128" s="285" t="s">
        <v>1671</v>
      </c>
      <c r="E128" s="245"/>
      <c r="F128" s="245"/>
      <c r="G128" s="245"/>
    </row>
    <row r="129" spans="1:7" s="227" customFormat="1" x14ac:dyDescent="0.25">
      <c r="A129" s="175" t="str">
        <f>IF(F129="","",SUBTOTAL(3,$F$8:F129))</f>
        <v/>
      </c>
      <c r="B129" s="277"/>
      <c r="C129" s="277"/>
      <c r="D129" s="285" t="s">
        <v>1672</v>
      </c>
      <c r="E129" s="245"/>
      <c r="F129" s="245"/>
      <c r="G129" s="245"/>
    </row>
    <row r="130" spans="1:7" x14ac:dyDescent="0.25">
      <c r="A130" s="175" t="str">
        <f>IF(F130="","",SUBTOTAL(3,$F$8:F130))</f>
        <v/>
      </c>
      <c r="B130" s="179" t="s">
        <v>111</v>
      </c>
      <c r="C130" s="180"/>
      <c r="D130" s="180"/>
      <c r="E130" s="175"/>
      <c r="F130" s="175"/>
      <c r="G130" s="175"/>
    </row>
    <row r="131" spans="1:7" x14ac:dyDescent="0.25">
      <c r="A131" s="175" t="str">
        <f>IF(F131="","",SUBTOTAL(3,$F$8:F131))</f>
        <v/>
      </c>
      <c r="B131" s="181" t="s">
        <v>112</v>
      </c>
      <c r="C131" s="180"/>
      <c r="D131" s="180"/>
      <c r="E131" s="175"/>
      <c r="F131" s="175"/>
      <c r="G131" s="175"/>
    </row>
    <row r="132" spans="1:7" ht="45" x14ac:dyDescent="0.25">
      <c r="A132" s="175">
        <f>IF(F132="","",SUBTOTAL(3,$F$8:F132))</f>
        <v>15</v>
      </c>
      <c r="B132" s="176"/>
      <c r="C132" s="176" t="s">
        <v>113</v>
      </c>
      <c r="D132" s="185" t="s">
        <v>114</v>
      </c>
      <c r="E132" s="175" t="s">
        <v>7</v>
      </c>
      <c r="F132" s="175">
        <v>1</v>
      </c>
      <c r="G132" s="176"/>
    </row>
    <row r="133" spans="1:7" ht="30" x14ac:dyDescent="0.25">
      <c r="A133" s="175" t="str">
        <f>IF(F133="","",SUBTOTAL(3,$F$8:F133))</f>
        <v/>
      </c>
      <c r="B133" s="176"/>
      <c r="C133" s="176"/>
      <c r="D133" s="185" t="s">
        <v>115</v>
      </c>
      <c r="E133" s="175"/>
      <c r="F133" s="175"/>
      <c r="G133" s="176"/>
    </row>
    <row r="134" spans="1:7" ht="60" x14ac:dyDescent="0.25">
      <c r="A134" s="175" t="str">
        <f>IF(F134="","",SUBTOTAL(3,$F$8:F134))</f>
        <v/>
      </c>
      <c r="B134" s="176"/>
      <c r="C134" s="176"/>
      <c r="D134" s="185" t="s">
        <v>116</v>
      </c>
      <c r="E134" s="175"/>
      <c r="F134" s="175"/>
      <c r="G134" s="176"/>
    </row>
    <row r="135" spans="1:7" ht="30" x14ac:dyDescent="0.25">
      <c r="A135" s="175" t="str">
        <f>IF(F135="","",SUBTOTAL(3,$F$8:F135))</f>
        <v/>
      </c>
      <c r="B135" s="176"/>
      <c r="C135" s="176"/>
      <c r="D135" s="185" t="s">
        <v>117</v>
      </c>
      <c r="E135" s="175"/>
      <c r="F135" s="175"/>
      <c r="G135" s="176"/>
    </row>
    <row r="136" spans="1:7" s="227" customFormat="1" x14ac:dyDescent="0.25">
      <c r="A136" s="175" t="str">
        <f>IF(F136="","",SUBTOTAL(3,$F$8:F136))</f>
        <v/>
      </c>
      <c r="B136" s="277"/>
      <c r="C136" s="277"/>
      <c r="D136" s="285" t="s">
        <v>1580</v>
      </c>
      <c r="E136" s="245"/>
      <c r="F136" s="245"/>
      <c r="G136" s="245"/>
    </row>
    <row r="137" spans="1:7" s="227" customFormat="1" x14ac:dyDescent="0.25">
      <c r="A137" s="175" t="str">
        <f>IF(F137="","",SUBTOTAL(3,$F$8:F137))</f>
        <v/>
      </c>
      <c r="B137" s="277"/>
      <c r="C137" s="277"/>
      <c r="D137" s="302" t="s">
        <v>1671</v>
      </c>
      <c r="E137" s="245"/>
      <c r="F137" s="245"/>
      <c r="G137" s="245"/>
    </row>
    <row r="138" spans="1:7" s="227" customFormat="1" x14ac:dyDescent="0.25">
      <c r="A138" s="175" t="str">
        <f>IF(F138="","",SUBTOTAL(3,$F$8:F138))</f>
        <v/>
      </c>
      <c r="B138" s="277"/>
      <c r="C138" s="277"/>
      <c r="D138" s="302" t="s">
        <v>1672</v>
      </c>
      <c r="E138" s="245"/>
      <c r="F138" s="245"/>
      <c r="G138" s="245"/>
    </row>
    <row r="139" spans="1:7" x14ac:dyDescent="0.25">
      <c r="A139" s="175" t="str">
        <f>IF(F139="","",SUBTOTAL(3,$F$8:F139))</f>
        <v/>
      </c>
      <c r="B139" s="179" t="s">
        <v>118</v>
      </c>
      <c r="C139" s="180"/>
      <c r="D139" s="180"/>
      <c r="E139" s="175"/>
      <c r="F139" s="175"/>
      <c r="G139" s="175"/>
    </row>
    <row r="140" spans="1:7" ht="45" x14ac:dyDescent="0.25">
      <c r="A140" s="175">
        <f>IF(F140="","",SUBTOTAL(3,$F$8:F140))</f>
        <v>16</v>
      </c>
      <c r="B140" s="176"/>
      <c r="C140" s="176" t="s">
        <v>119</v>
      </c>
      <c r="D140" s="177" t="s">
        <v>120</v>
      </c>
      <c r="E140" s="175" t="s">
        <v>7</v>
      </c>
      <c r="F140" s="175">
        <v>1</v>
      </c>
      <c r="G140" s="176"/>
    </row>
    <row r="141" spans="1:7" ht="30" x14ac:dyDescent="0.25">
      <c r="A141" s="175" t="str">
        <f>IF(F141="","",SUBTOTAL(3,$F$8:F141))</f>
        <v/>
      </c>
      <c r="B141" s="176"/>
      <c r="C141" s="176"/>
      <c r="D141" s="177" t="s">
        <v>121</v>
      </c>
      <c r="E141" s="175"/>
      <c r="F141" s="175"/>
      <c r="G141" s="176"/>
    </row>
    <row r="142" spans="1:7" ht="45" x14ac:dyDescent="0.25">
      <c r="A142" s="175" t="str">
        <f>IF(F142="","",SUBTOTAL(3,$F$8:F142))</f>
        <v/>
      </c>
      <c r="B142" s="176"/>
      <c r="C142" s="176"/>
      <c r="D142" s="177" t="s">
        <v>122</v>
      </c>
      <c r="E142" s="175"/>
      <c r="F142" s="175"/>
      <c r="G142" s="176"/>
    </row>
    <row r="143" spans="1:7" ht="30" x14ac:dyDescent="0.25">
      <c r="A143" s="175" t="str">
        <f>IF(F143="","",SUBTOTAL(3,$F$8:F143))</f>
        <v/>
      </c>
      <c r="B143" s="176"/>
      <c r="C143" s="176"/>
      <c r="D143" s="177" t="s">
        <v>123</v>
      </c>
      <c r="E143" s="175"/>
      <c r="F143" s="175"/>
      <c r="G143" s="176"/>
    </row>
    <row r="144" spans="1:7" s="227" customFormat="1" x14ac:dyDescent="0.25">
      <c r="A144" s="175" t="str">
        <f>IF(F144="","",SUBTOTAL(3,$F$8:F144))</f>
        <v/>
      </c>
      <c r="B144" s="277"/>
      <c r="C144" s="277"/>
      <c r="D144" s="285" t="s">
        <v>1580</v>
      </c>
      <c r="E144" s="245"/>
      <c r="F144" s="245"/>
      <c r="G144" s="245"/>
    </row>
    <row r="145" spans="1:7" s="227" customFormat="1" x14ac:dyDescent="0.25">
      <c r="A145" s="175" t="str">
        <f>IF(F145="","",SUBTOTAL(3,$F$8:F145))</f>
        <v/>
      </c>
      <c r="B145" s="277"/>
      <c r="C145" s="277"/>
      <c r="D145" s="302" t="s">
        <v>1671</v>
      </c>
      <c r="E145" s="245"/>
      <c r="F145" s="245"/>
      <c r="G145" s="245"/>
    </row>
    <row r="146" spans="1:7" s="227" customFormat="1" x14ac:dyDescent="0.25">
      <c r="A146" s="175" t="str">
        <f>IF(F146="","",SUBTOTAL(3,$F$8:F146))</f>
        <v/>
      </c>
      <c r="B146" s="277"/>
      <c r="C146" s="277"/>
      <c r="D146" s="302" t="s">
        <v>1672</v>
      </c>
      <c r="E146" s="245"/>
      <c r="F146" s="245"/>
      <c r="G146" s="245"/>
    </row>
    <row r="147" spans="1:7" ht="45" x14ac:dyDescent="0.25">
      <c r="A147" s="175">
        <f>IF(F147="","",SUBTOTAL(3,$F$8:F147))</f>
        <v>17</v>
      </c>
      <c r="B147" s="176"/>
      <c r="C147" s="176" t="s">
        <v>124</v>
      </c>
      <c r="D147" s="177" t="s">
        <v>125</v>
      </c>
      <c r="E147" s="175" t="s">
        <v>7</v>
      </c>
      <c r="F147" s="175">
        <v>1</v>
      </c>
      <c r="G147" s="176"/>
    </row>
    <row r="148" spans="1:7" ht="45" x14ac:dyDescent="0.25">
      <c r="A148" s="175" t="str">
        <f>IF(F148="","",SUBTOTAL(3,$F$8:F148))</f>
        <v/>
      </c>
      <c r="B148" s="176"/>
      <c r="C148" s="176"/>
      <c r="D148" s="177" t="s">
        <v>126</v>
      </c>
      <c r="E148" s="175"/>
      <c r="F148" s="175"/>
      <c r="G148" s="176"/>
    </row>
    <row r="149" spans="1:7" ht="45" x14ac:dyDescent="0.25">
      <c r="A149" s="175" t="str">
        <f>IF(F149="","",SUBTOTAL(3,$F$8:F149))</f>
        <v/>
      </c>
      <c r="B149" s="176"/>
      <c r="C149" s="176"/>
      <c r="D149" s="177" t="s">
        <v>127</v>
      </c>
      <c r="E149" s="175"/>
      <c r="F149" s="175"/>
      <c r="G149" s="176"/>
    </row>
    <row r="150" spans="1:7" s="227" customFormat="1" x14ac:dyDescent="0.25">
      <c r="A150" s="175" t="str">
        <f>IF(F150="","",SUBTOTAL(3,$F$8:F150))</f>
        <v/>
      </c>
      <c r="B150" s="277"/>
      <c r="C150" s="277"/>
      <c r="D150" s="285" t="s">
        <v>1580</v>
      </c>
      <c r="E150" s="245"/>
      <c r="F150" s="245"/>
      <c r="G150" s="245"/>
    </row>
    <row r="151" spans="1:7" s="227" customFormat="1" x14ac:dyDescent="0.25">
      <c r="A151" s="175" t="str">
        <f>IF(F151="","",SUBTOTAL(3,$F$8:F151))</f>
        <v/>
      </c>
      <c r="B151" s="277"/>
      <c r="C151" s="277"/>
      <c r="D151" s="302" t="s">
        <v>1671</v>
      </c>
      <c r="E151" s="245"/>
      <c r="F151" s="245"/>
      <c r="G151" s="245"/>
    </row>
    <row r="152" spans="1:7" s="227" customFormat="1" x14ac:dyDescent="0.25">
      <c r="A152" s="175" t="str">
        <f>IF(F152="","",SUBTOTAL(3,$F$8:F152))</f>
        <v/>
      </c>
      <c r="B152" s="277"/>
      <c r="C152" s="277"/>
      <c r="D152" s="302" t="s">
        <v>1672</v>
      </c>
      <c r="E152" s="245"/>
      <c r="F152" s="245"/>
      <c r="G152" s="245"/>
    </row>
    <row r="153" spans="1:7" x14ac:dyDescent="0.25">
      <c r="A153" s="175" t="str">
        <f>IF(F153="","",SUBTOTAL(3,$F$8:F153))</f>
        <v/>
      </c>
      <c r="B153" s="179" t="s">
        <v>128</v>
      </c>
      <c r="C153" s="180"/>
      <c r="D153" s="180"/>
      <c r="E153" s="175"/>
      <c r="F153" s="175"/>
      <c r="G153" s="175"/>
    </row>
    <row r="154" spans="1:7" ht="30" x14ac:dyDescent="0.25">
      <c r="A154" s="175">
        <f>IF(F154="","",SUBTOTAL(3,$F$8:F154))</f>
        <v>18</v>
      </c>
      <c r="B154" s="176"/>
      <c r="C154" s="176" t="s">
        <v>129</v>
      </c>
      <c r="D154" s="177" t="s">
        <v>130</v>
      </c>
      <c r="E154" s="175" t="s">
        <v>7</v>
      </c>
      <c r="F154" s="175">
        <v>1</v>
      </c>
      <c r="G154" s="176"/>
    </row>
    <row r="155" spans="1:7" ht="45" x14ac:dyDescent="0.25">
      <c r="A155" s="175" t="str">
        <f>IF(F155="","",SUBTOTAL(3,$F$8:F155))</f>
        <v/>
      </c>
      <c r="B155" s="176"/>
      <c r="C155" s="176"/>
      <c r="D155" s="177" t="s">
        <v>131</v>
      </c>
      <c r="E155" s="175"/>
      <c r="F155" s="175"/>
      <c r="G155" s="176"/>
    </row>
    <row r="156" spans="1:7" ht="45" x14ac:dyDescent="0.25">
      <c r="A156" s="175" t="str">
        <f>IF(F156="","",SUBTOTAL(3,$F$8:F156))</f>
        <v/>
      </c>
      <c r="B156" s="176"/>
      <c r="C156" s="176"/>
      <c r="D156" s="177" t="s">
        <v>132</v>
      </c>
      <c r="E156" s="175"/>
      <c r="F156" s="175"/>
      <c r="G156" s="176"/>
    </row>
    <row r="157" spans="1:7" s="227" customFormat="1" x14ac:dyDescent="0.25">
      <c r="A157" s="175" t="str">
        <f>IF(F157="","",SUBTOTAL(3,$F$8:F157))</f>
        <v/>
      </c>
      <c r="B157" s="277"/>
      <c r="C157" s="277"/>
      <c r="D157" s="285" t="s">
        <v>1580</v>
      </c>
      <c r="E157" s="245"/>
      <c r="F157" s="245"/>
      <c r="G157" s="245"/>
    </row>
    <row r="158" spans="1:7" s="227" customFormat="1" x14ac:dyDescent="0.25">
      <c r="A158" s="175" t="str">
        <f>IF(F158="","",SUBTOTAL(3,$F$8:F158))</f>
        <v/>
      </c>
      <c r="B158" s="277"/>
      <c r="C158" s="277"/>
      <c r="D158" s="302" t="s">
        <v>1671</v>
      </c>
      <c r="E158" s="245"/>
      <c r="F158" s="245"/>
      <c r="G158" s="245"/>
    </row>
    <row r="159" spans="1:7" s="227" customFormat="1" x14ac:dyDescent="0.25">
      <c r="A159" s="175" t="str">
        <f>IF(F159="","",SUBTOTAL(3,$F$8:F159))</f>
        <v/>
      </c>
      <c r="B159" s="277"/>
      <c r="C159" s="277"/>
      <c r="D159" s="302" t="s">
        <v>1672</v>
      </c>
      <c r="E159" s="245"/>
      <c r="F159" s="245"/>
      <c r="G159" s="245"/>
    </row>
    <row r="160" spans="1:7" ht="30" x14ac:dyDescent="0.25">
      <c r="A160" s="175">
        <f>IF(F160="","",SUBTOTAL(3,$F$8:F160))</f>
        <v>19</v>
      </c>
      <c r="B160" s="176"/>
      <c r="C160" s="176" t="s">
        <v>133</v>
      </c>
      <c r="D160" s="177" t="s">
        <v>134</v>
      </c>
      <c r="E160" s="175" t="s">
        <v>7</v>
      </c>
      <c r="F160" s="175">
        <v>1</v>
      </c>
      <c r="G160" s="176"/>
    </row>
    <row r="161" spans="1:7" ht="45" x14ac:dyDescent="0.25">
      <c r="A161" s="175" t="str">
        <f>IF(F161="","",SUBTOTAL(3,$F$8:F161))</f>
        <v/>
      </c>
      <c r="B161" s="176"/>
      <c r="C161" s="176"/>
      <c r="D161" s="177" t="s">
        <v>135</v>
      </c>
      <c r="E161" s="175"/>
      <c r="F161" s="175"/>
      <c r="G161" s="176"/>
    </row>
    <row r="162" spans="1:7" ht="75" x14ac:dyDescent="0.25">
      <c r="A162" s="175" t="str">
        <f>IF(F162="","",SUBTOTAL(3,$F$8:F162))</f>
        <v/>
      </c>
      <c r="B162" s="176"/>
      <c r="C162" s="176"/>
      <c r="D162" s="177" t="s">
        <v>136</v>
      </c>
      <c r="E162" s="175"/>
      <c r="F162" s="175"/>
      <c r="G162" s="176"/>
    </row>
    <row r="163" spans="1:7" s="227" customFormat="1" x14ac:dyDescent="0.25">
      <c r="A163" s="175" t="str">
        <f>IF(F163="","",SUBTOTAL(3,$F$8:F163))</f>
        <v/>
      </c>
      <c r="B163" s="277"/>
      <c r="C163" s="277"/>
      <c r="D163" s="285" t="s">
        <v>1580</v>
      </c>
      <c r="E163" s="245"/>
      <c r="F163" s="245"/>
      <c r="G163" s="245"/>
    </row>
    <row r="164" spans="1:7" s="227" customFormat="1" x14ac:dyDescent="0.25">
      <c r="A164" s="175" t="str">
        <f>IF(F164="","",SUBTOTAL(3,$F$8:F164))</f>
        <v/>
      </c>
      <c r="B164" s="277"/>
      <c r="C164" s="277"/>
      <c r="D164" s="302" t="s">
        <v>1671</v>
      </c>
      <c r="E164" s="245"/>
      <c r="F164" s="245"/>
      <c r="G164" s="245"/>
    </row>
    <row r="165" spans="1:7" s="227" customFormat="1" x14ac:dyDescent="0.25">
      <c r="A165" s="175" t="str">
        <f>IF(F165="","",SUBTOTAL(3,$F$8:F165))</f>
        <v/>
      </c>
      <c r="B165" s="277"/>
      <c r="C165" s="277"/>
      <c r="D165" s="302" t="s">
        <v>1672</v>
      </c>
      <c r="E165" s="245"/>
      <c r="F165" s="245"/>
      <c r="G165" s="245"/>
    </row>
    <row r="166" spans="1:7" ht="30" x14ac:dyDescent="0.25">
      <c r="A166" s="175">
        <f>IF(F166="","",SUBTOTAL(3,$F$8:F166))</f>
        <v>20</v>
      </c>
      <c r="B166" s="176"/>
      <c r="C166" s="176" t="s">
        <v>137</v>
      </c>
      <c r="D166" s="177" t="s">
        <v>138</v>
      </c>
      <c r="E166" s="175" t="s">
        <v>7</v>
      </c>
      <c r="F166" s="175">
        <v>1</v>
      </c>
      <c r="G166" s="176"/>
    </row>
    <row r="167" spans="1:7" ht="30" x14ac:dyDescent="0.25">
      <c r="A167" s="175" t="str">
        <f>IF(F167="","",SUBTOTAL(3,$F$8:F167))</f>
        <v/>
      </c>
      <c r="B167" s="176"/>
      <c r="C167" s="176"/>
      <c r="D167" s="177" t="s">
        <v>139</v>
      </c>
      <c r="E167" s="175"/>
      <c r="F167" s="175"/>
      <c r="G167" s="176"/>
    </row>
    <row r="168" spans="1:7" ht="45" x14ac:dyDescent="0.25">
      <c r="A168" s="175" t="str">
        <f>IF(F168="","",SUBTOTAL(3,$F$8:F168))</f>
        <v/>
      </c>
      <c r="B168" s="176"/>
      <c r="C168" s="176"/>
      <c r="D168" s="177" t="s">
        <v>140</v>
      </c>
      <c r="E168" s="175"/>
      <c r="F168" s="175"/>
      <c r="G168" s="176"/>
    </row>
    <row r="169" spans="1:7" s="227" customFormat="1" x14ac:dyDescent="0.25">
      <c r="A169" s="175" t="str">
        <f>IF(F169="","",SUBTOTAL(3,$F$8:F169))</f>
        <v/>
      </c>
      <c r="B169" s="277"/>
      <c r="C169" s="277"/>
      <c r="D169" s="285" t="s">
        <v>1580</v>
      </c>
      <c r="E169" s="245"/>
      <c r="F169" s="245"/>
      <c r="G169" s="245"/>
    </row>
    <row r="170" spans="1:7" s="227" customFormat="1" x14ac:dyDescent="0.25">
      <c r="A170" s="175" t="str">
        <f>IF(F170="","",SUBTOTAL(3,$F$8:F170))</f>
        <v/>
      </c>
      <c r="B170" s="277"/>
      <c r="C170" s="277"/>
      <c r="D170" s="302" t="s">
        <v>1671</v>
      </c>
      <c r="E170" s="245"/>
      <c r="F170" s="245"/>
      <c r="G170" s="245"/>
    </row>
    <row r="171" spans="1:7" s="227" customFormat="1" x14ac:dyDescent="0.25">
      <c r="A171" s="175" t="str">
        <f>IF(F171="","",SUBTOTAL(3,$F$8:F171))</f>
        <v/>
      </c>
      <c r="B171" s="277"/>
      <c r="C171" s="277"/>
      <c r="D171" s="302" t="s">
        <v>1672</v>
      </c>
      <c r="E171" s="245"/>
      <c r="F171" s="245"/>
      <c r="G171" s="245"/>
    </row>
    <row r="172" spans="1:7" ht="30" x14ac:dyDescent="0.25">
      <c r="A172" s="175">
        <f>IF(F172="","",SUBTOTAL(3,$F$8:F172))</f>
        <v>21</v>
      </c>
      <c r="B172" s="176"/>
      <c r="C172" s="176" t="s">
        <v>141</v>
      </c>
      <c r="D172" s="177" t="s">
        <v>142</v>
      </c>
      <c r="E172" s="175" t="s">
        <v>7</v>
      </c>
      <c r="F172" s="175">
        <v>1</v>
      </c>
      <c r="G172" s="176"/>
    </row>
    <row r="173" spans="1:7" ht="45" x14ac:dyDescent="0.25">
      <c r="A173" s="175" t="str">
        <f>IF(F173="","",SUBTOTAL(3,$F$8:F173))</f>
        <v/>
      </c>
      <c r="B173" s="176"/>
      <c r="C173" s="176"/>
      <c r="D173" s="177" t="s">
        <v>143</v>
      </c>
      <c r="E173" s="175"/>
      <c r="F173" s="175"/>
      <c r="G173" s="176"/>
    </row>
    <row r="174" spans="1:7" ht="60" x14ac:dyDescent="0.25">
      <c r="A174" s="175" t="str">
        <f>IF(F174="","",SUBTOTAL(3,$F$8:F174))</f>
        <v/>
      </c>
      <c r="B174" s="176"/>
      <c r="C174" s="176"/>
      <c r="D174" s="177" t="s">
        <v>144</v>
      </c>
      <c r="E174" s="175"/>
      <c r="F174" s="175"/>
      <c r="G174" s="176"/>
    </row>
    <row r="175" spans="1:7" s="227" customFormat="1" x14ac:dyDescent="0.25">
      <c r="A175" s="175" t="str">
        <f>IF(F175="","",SUBTOTAL(3,$F$8:F175))</f>
        <v/>
      </c>
      <c r="B175" s="277"/>
      <c r="C175" s="277"/>
      <c r="D175" s="285" t="s">
        <v>1580</v>
      </c>
      <c r="E175" s="245"/>
      <c r="F175" s="245"/>
      <c r="G175" s="245"/>
    </row>
    <row r="176" spans="1:7" s="227" customFormat="1" x14ac:dyDescent="0.25">
      <c r="A176" s="175" t="str">
        <f>IF(F176="","",SUBTOTAL(3,$F$8:F176))</f>
        <v/>
      </c>
      <c r="B176" s="277"/>
      <c r="C176" s="277"/>
      <c r="D176" s="302" t="s">
        <v>1671</v>
      </c>
      <c r="E176" s="245"/>
      <c r="F176" s="245"/>
      <c r="G176" s="245"/>
    </row>
    <row r="177" spans="1:7" s="227" customFormat="1" x14ac:dyDescent="0.25">
      <c r="A177" s="175" t="str">
        <f>IF(F177="","",SUBTOTAL(3,$F$8:F177))</f>
        <v/>
      </c>
      <c r="B177" s="277"/>
      <c r="C177" s="277"/>
      <c r="D177" s="302" t="s">
        <v>1672</v>
      </c>
      <c r="E177" s="245"/>
      <c r="F177" s="245"/>
      <c r="G177" s="245"/>
    </row>
    <row r="178" spans="1:7" x14ac:dyDescent="0.25">
      <c r="A178" s="175" t="str">
        <f>IF(F178="","",SUBTOTAL(3,$F$8:F178))</f>
        <v/>
      </c>
      <c r="B178" s="179" t="s">
        <v>100</v>
      </c>
      <c r="C178" s="180"/>
      <c r="D178" s="180"/>
      <c r="E178" s="175"/>
      <c r="F178" s="175"/>
      <c r="G178" s="175"/>
    </row>
    <row r="179" spans="1:7" ht="45" x14ac:dyDescent="0.25">
      <c r="A179" s="175">
        <f>IF(F179="","",SUBTOTAL(3,$F$8:F179))</f>
        <v>22</v>
      </c>
      <c r="B179" s="185"/>
      <c r="C179" s="185" t="s">
        <v>145</v>
      </c>
      <c r="D179" s="177" t="s">
        <v>146</v>
      </c>
      <c r="E179" s="175" t="s">
        <v>7</v>
      </c>
      <c r="F179" s="175">
        <v>1</v>
      </c>
      <c r="G179" s="175"/>
    </row>
    <row r="180" spans="1:7" s="227" customFormat="1" x14ac:dyDescent="0.25">
      <c r="A180" s="175" t="str">
        <f>IF(F180="","",SUBTOTAL(3,$F$8:F180))</f>
        <v/>
      </c>
      <c r="B180" s="277"/>
      <c r="C180" s="277"/>
      <c r="D180" s="285" t="s">
        <v>1580</v>
      </c>
      <c r="E180" s="245"/>
      <c r="F180" s="245"/>
      <c r="G180" s="245"/>
    </row>
    <row r="181" spans="1:7" s="227" customFormat="1" x14ac:dyDescent="0.25">
      <c r="A181" s="175" t="str">
        <f>IF(F181="","",SUBTOTAL(3,$F$8:F181))</f>
        <v/>
      </c>
      <c r="B181" s="277"/>
      <c r="C181" s="277"/>
      <c r="D181" s="302" t="s">
        <v>1671</v>
      </c>
      <c r="E181" s="245"/>
      <c r="F181" s="245"/>
      <c r="G181" s="245"/>
    </row>
    <row r="182" spans="1:7" s="227" customFormat="1" x14ac:dyDescent="0.25">
      <c r="A182" s="175" t="str">
        <f>IF(F182="","",SUBTOTAL(3,$F$8:F182))</f>
        <v/>
      </c>
      <c r="B182" s="277"/>
      <c r="C182" s="277"/>
      <c r="D182" s="302" t="s">
        <v>1672</v>
      </c>
      <c r="E182" s="245"/>
      <c r="F182" s="245"/>
      <c r="G182" s="245"/>
    </row>
    <row r="183" spans="1:7" x14ac:dyDescent="0.25">
      <c r="A183" s="175" t="str">
        <f>IF(F183="","",SUBTOTAL(3,$F$8:F183))</f>
        <v/>
      </c>
      <c r="B183" s="179" t="s">
        <v>147</v>
      </c>
      <c r="C183" s="180"/>
      <c r="D183" s="180"/>
      <c r="E183" s="175"/>
      <c r="F183" s="175"/>
      <c r="G183" s="175"/>
    </row>
    <row r="184" spans="1:7" ht="45" x14ac:dyDescent="0.25">
      <c r="A184" s="175">
        <f>IF(F184="","",SUBTOTAL(3,$F$8:F184))</f>
        <v>23</v>
      </c>
      <c r="B184" s="176"/>
      <c r="C184" s="176" t="s">
        <v>148</v>
      </c>
      <c r="D184" s="177" t="s">
        <v>149</v>
      </c>
      <c r="E184" s="175" t="s">
        <v>7</v>
      </c>
      <c r="F184" s="175">
        <v>1</v>
      </c>
      <c r="G184" s="176"/>
    </row>
    <row r="185" spans="1:7" ht="45" x14ac:dyDescent="0.25">
      <c r="A185" s="175" t="str">
        <f>IF(F185="","",SUBTOTAL(3,$F$8:F185))</f>
        <v/>
      </c>
      <c r="B185" s="176"/>
      <c r="C185" s="176"/>
      <c r="D185" s="177" t="s">
        <v>150</v>
      </c>
      <c r="E185" s="175"/>
      <c r="F185" s="175"/>
      <c r="G185" s="176"/>
    </row>
    <row r="186" spans="1:7" ht="45" x14ac:dyDescent="0.25">
      <c r="A186" s="175" t="str">
        <f>IF(F186="","",SUBTOTAL(3,$F$8:F186))</f>
        <v/>
      </c>
      <c r="B186" s="176"/>
      <c r="C186" s="176"/>
      <c r="D186" s="177" t="s">
        <v>151</v>
      </c>
      <c r="E186" s="175"/>
      <c r="F186" s="175"/>
      <c r="G186" s="176"/>
    </row>
    <row r="187" spans="1:7" ht="45" x14ac:dyDescent="0.25">
      <c r="A187" s="175" t="str">
        <f>IF(F187="","",SUBTOTAL(3,$F$8:F187))</f>
        <v/>
      </c>
      <c r="B187" s="176"/>
      <c r="C187" s="176"/>
      <c r="D187" s="177" t="s">
        <v>152</v>
      </c>
      <c r="E187" s="175"/>
      <c r="F187" s="175"/>
      <c r="G187" s="176"/>
    </row>
    <row r="188" spans="1:7" ht="60" x14ac:dyDescent="0.25">
      <c r="A188" s="175" t="str">
        <f>IF(F188="","",SUBTOTAL(3,$F$8:F188))</f>
        <v/>
      </c>
      <c r="B188" s="176"/>
      <c r="C188" s="176"/>
      <c r="D188" s="177" t="s">
        <v>153</v>
      </c>
      <c r="E188" s="175"/>
      <c r="F188" s="175"/>
      <c r="G188" s="176"/>
    </row>
    <row r="189" spans="1:7" s="227" customFormat="1" x14ac:dyDescent="0.25">
      <c r="A189" s="175" t="str">
        <f>IF(F189="","",SUBTOTAL(3,$F$8:F189))</f>
        <v/>
      </c>
      <c r="B189" s="277"/>
      <c r="C189" s="277"/>
      <c r="D189" s="285" t="s">
        <v>1580</v>
      </c>
      <c r="E189" s="245"/>
      <c r="F189" s="245"/>
      <c r="G189" s="245"/>
    </row>
    <row r="190" spans="1:7" s="227" customFormat="1" x14ac:dyDescent="0.25">
      <c r="A190" s="175" t="str">
        <f>IF(F190="","",SUBTOTAL(3,$F$8:F190))</f>
        <v/>
      </c>
      <c r="B190" s="277"/>
      <c r="C190" s="277"/>
      <c r="D190" s="302" t="s">
        <v>1671</v>
      </c>
      <c r="E190" s="245"/>
      <c r="F190" s="245"/>
      <c r="G190" s="245"/>
    </row>
    <row r="191" spans="1:7" s="227" customFormat="1" x14ac:dyDescent="0.25">
      <c r="A191" s="175" t="str">
        <f>IF(F191="","",SUBTOTAL(3,$F$8:F191))</f>
        <v/>
      </c>
      <c r="B191" s="277"/>
      <c r="C191" s="277"/>
      <c r="D191" s="302" t="s">
        <v>1672</v>
      </c>
      <c r="E191" s="245"/>
      <c r="F191" s="245"/>
      <c r="G191" s="245"/>
    </row>
    <row r="192" spans="1:7" x14ac:dyDescent="0.25">
      <c r="A192" s="175" t="str">
        <f>IF(F192="","",SUBTOTAL(3,$F$8:F192))</f>
        <v/>
      </c>
      <c r="B192" s="179" t="s">
        <v>154</v>
      </c>
      <c r="C192" s="180"/>
      <c r="D192" s="180"/>
      <c r="E192" s="175"/>
      <c r="F192" s="175"/>
      <c r="G192" s="175"/>
    </row>
    <row r="193" spans="1:7" ht="75" x14ac:dyDescent="0.25">
      <c r="A193" s="175">
        <f>IF(F193="","",SUBTOTAL(3,$F$8:F193))</f>
        <v>24</v>
      </c>
      <c r="B193" s="185"/>
      <c r="C193" s="185" t="s">
        <v>155</v>
      </c>
      <c r="D193" s="177" t="s">
        <v>156</v>
      </c>
      <c r="E193" s="175" t="s">
        <v>7</v>
      </c>
      <c r="F193" s="175">
        <v>1</v>
      </c>
      <c r="G193" s="175"/>
    </row>
    <row r="194" spans="1:7" s="227" customFormat="1" x14ac:dyDescent="0.25">
      <c r="A194" s="175" t="str">
        <f>IF(F194="","",SUBTOTAL(3,$F$8:F194))</f>
        <v/>
      </c>
      <c r="B194" s="277"/>
      <c r="C194" s="277"/>
      <c r="D194" s="285" t="s">
        <v>1580</v>
      </c>
      <c r="E194" s="245"/>
      <c r="F194" s="245"/>
      <c r="G194" s="245"/>
    </row>
    <row r="195" spans="1:7" s="227" customFormat="1" x14ac:dyDescent="0.25">
      <c r="A195" s="175" t="str">
        <f>IF(F195="","",SUBTOTAL(3,$F$8:F195))</f>
        <v/>
      </c>
      <c r="B195" s="277"/>
      <c r="C195" s="277"/>
      <c r="D195" s="302" t="s">
        <v>1671</v>
      </c>
      <c r="E195" s="245"/>
      <c r="F195" s="245"/>
      <c r="G195" s="245"/>
    </row>
    <row r="196" spans="1:7" s="227" customFormat="1" x14ac:dyDescent="0.25">
      <c r="A196" s="175" t="str">
        <f>IF(F196="","",SUBTOTAL(3,$F$8:F196))</f>
        <v/>
      </c>
      <c r="B196" s="277"/>
      <c r="C196" s="277"/>
      <c r="D196" s="302" t="s">
        <v>1672</v>
      </c>
      <c r="E196" s="245"/>
      <c r="F196" s="245"/>
      <c r="G196" s="245"/>
    </row>
    <row r="197" spans="1:7" x14ac:dyDescent="0.25">
      <c r="A197" s="175" t="str">
        <f>IF(F197="","",SUBTOTAL(3,$F$8:F197))</f>
        <v/>
      </c>
      <c r="B197" s="179" t="s">
        <v>105</v>
      </c>
      <c r="C197" s="180"/>
      <c r="D197" s="180"/>
      <c r="E197" s="175"/>
      <c r="F197" s="175"/>
      <c r="G197" s="175"/>
    </row>
    <row r="198" spans="1:7" ht="30" x14ac:dyDescent="0.25">
      <c r="A198" s="175">
        <f>IF(F198="","",SUBTOTAL(3,$F$8:F198))</f>
        <v>25</v>
      </c>
      <c r="B198" s="176"/>
      <c r="C198" s="176" t="s">
        <v>157</v>
      </c>
      <c r="D198" s="177" t="s">
        <v>158</v>
      </c>
      <c r="E198" s="175" t="s">
        <v>7</v>
      </c>
      <c r="F198" s="175">
        <v>1</v>
      </c>
      <c r="G198" s="176"/>
    </row>
    <row r="199" spans="1:7" ht="60" x14ac:dyDescent="0.25">
      <c r="A199" s="175" t="str">
        <f>IF(F199="","",SUBTOTAL(3,$F$8:F199))</f>
        <v/>
      </c>
      <c r="B199" s="176"/>
      <c r="C199" s="176"/>
      <c r="D199" s="177" t="s">
        <v>159</v>
      </c>
      <c r="E199" s="175"/>
      <c r="F199" s="175"/>
      <c r="G199" s="176"/>
    </row>
    <row r="200" spans="1:7" ht="75" x14ac:dyDescent="0.25">
      <c r="A200" s="175" t="str">
        <f>IF(F200="","",SUBTOTAL(3,$F$8:F200))</f>
        <v/>
      </c>
      <c r="B200" s="176"/>
      <c r="C200" s="176"/>
      <c r="D200" s="177" t="s">
        <v>160</v>
      </c>
      <c r="E200" s="175"/>
      <c r="F200" s="175"/>
      <c r="G200" s="176"/>
    </row>
    <row r="201" spans="1:7" ht="45" x14ac:dyDescent="0.25">
      <c r="A201" s="175" t="str">
        <f>IF(F201="","",SUBTOTAL(3,$F$8:F201))</f>
        <v/>
      </c>
      <c r="B201" s="176"/>
      <c r="C201" s="176"/>
      <c r="D201" s="177" t="s">
        <v>161</v>
      </c>
      <c r="E201" s="175"/>
      <c r="F201" s="175"/>
      <c r="G201" s="176"/>
    </row>
    <row r="202" spans="1:7" ht="45" x14ac:dyDescent="0.25">
      <c r="A202" s="175" t="str">
        <f>IF(F202="","",SUBTOTAL(3,$F$8:F202))</f>
        <v/>
      </c>
      <c r="B202" s="176"/>
      <c r="C202" s="176"/>
      <c r="D202" s="177" t="s">
        <v>162</v>
      </c>
      <c r="E202" s="175"/>
      <c r="F202" s="175"/>
      <c r="G202" s="176"/>
    </row>
    <row r="203" spans="1:7" s="227" customFormat="1" x14ac:dyDescent="0.25">
      <c r="A203" s="175" t="str">
        <f>IF(F203="","",SUBTOTAL(3,$F$8:F203))</f>
        <v/>
      </c>
      <c r="B203" s="277"/>
      <c r="C203" s="277"/>
      <c r="D203" s="285" t="s">
        <v>1580</v>
      </c>
      <c r="E203" s="245"/>
      <c r="F203" s="245"/>
      <c r="G203" s="245"/>
    </row>
    <row r="204" spans="1:7" s="227" customFormat="1" x14ac:dyDescent="0.25">
      <c r="A204" s="175" t="str">
        <f>IF(F204="","",SUBTOTAL(3,$F$8:F204))</f>
        <v/>
      </c>
      <c r="B204" s="277"/>
      <c r="C204" s="277"/>
      <c r="D204" s="302" t="s">
        <v>1671</v>
      </c>
      <c r="E204" s="245"/>
      <c r="F204" s="245"/>
      <c r="G204" s="245"/>
    </row>
    <row r="205" spans="1:7" s="227" customFormat="1" x14ac:dyDescent="0.25">
      <c r="A205" s="175" t="str">
        <f>IF(F205="","",SUBTOTAL(3,$F$8:F205))</f>
        <v/>
      </c>
      <c r="B205" s="277"/>
      <c r="C205" s="277"/>
      <c r="D205" s="302" t="s">
        <v>1672</v>
      </c>
      <c r="E205" s="245"/>
      <c r="F205" s="245"/>
      <c r="G205" s="245"/>
    </row>
    <row r="206" spans="1:7" x14ac:dyDescent="0.25">
      <c r="A206" s="178" t="s">
        <v>1572</v>
      </c>
      <c r="B206" s="310" t="s">
        <v>163</v>
      </c>
      <c r="C206" s="311"/>
      <c r="D206" s="311"/>
      <c r="E206" s="133"/>
      <c r="F206" s="133"/>
      <c r="G206" s="312"/>
    </row>
    <row r="207" spans="1:7" x14ac:dyDescent="0.25">
      <c r="A207" s="178"/>
      <c r="B207" s="186" t="s">
        <v>53</v>
      </c>
      <c r="C207" s="187"/>
      <c r="D207" s="181"/>
      <c r="E207" s="178"/>
      <c r="F207" s="178"/>
      <c r="G207" s="185"/>
    </row>
    <row r="208" spans="1:7" s="145" customFormat="1" x14ac:dyDescent="0.25">
      <c r="A208" s="175">
        <f>IF(F208="","",SUBTOTAL(3,$F$8:F208))</f>
        <v>26</v>
      </c>
      <c r="B208" s="176"/>
      <c r="C208" s="176" t="s">
        <v>164</v>
      </c>
      <c r="D208" s="177" t="s">
        <v>165</v>
      </c>
      <c r="E208" s="175" t="s">
        <v>166</v>
      </c>
      <c r="F208" s="175">
        <v>4</v>
      </c>
      <c r="G208" s="176"/>
    </row>
    <row r="209" spans="1:7" x14ac:dyDescent="0.25">
      <c r="A209" s="175" t="str">
        <f>IF(F209="","",SUBTOTAL(3,$F$8:F209))</f>
        <v/>
      </c>
      <c r="B209" s="176"/>
      <c r="C209" s="176"/>
      <c r="D209" s="177" t="s">
        <v>167</v>
      </c>
      <c r="E209" s="175"/>
      <c r="F209" s="175"/>
      <c r="G209" s="176"/>
    </row>
    <row r="210" spans="1:7" x14ac:dyDescent="0.25">
      <c r="A210" s="175" t="str">
        <f>IF(F210="","",SUBTOTAL(3,$F$8:F210))</f>
        <v/>
      </c>
      <c r="B210" s="176"/>
      <c r="C210" s="176"/>
      <c r="D210" s="177" t="s">
        <v>168</v>
      </c>
      <c r="E210" s="175"/>
      <c r="F210" s="175"/>
      <c r="G210" s="176"/>
    </row>
    <row r="211" spans="1:7" x14ac:dyDescent="0.25">
      <c r="A211" s="175" t="str">
        <f>IF(F211="","",SUBTOTAL(3,$F$8:F211))</f>
        <v/>
      </c>
      <c r="B211" s="176"/>
      <c r="C211" s="176"/>
      <c r="D211" s="177" t="s">
        <v>169</v>
      </c>
      <c r="E211" s="175"/>
      <c r="F211" s="175"/>
      <c r="G211" s="176"/>
    </row>
    <row r="212" spans="1:7" ht="45" x14ac:dyDescent="0.25">
      <c r="A212" s="175" t="str">
        <f>IF(F212="","",SUBTOTAL(3,$F$8:F212))</f>
        <v/>
      </c>
      <c r="B212" s="176"/>
      <c r="C212" s="176"/>
      <c r="D212" s="177" t="s">
        <v>170</v>
      </c>
      <c r="E212" s="175"/>
      <c r="F212" s="175"/>
      <c r="G212" s="176"/>
    </row>
    <row r="213" spans="1:7" s="294" customFormat="1" ht="60" x14ac:dyDescent="0.25">
      <c r="A213" s="175" t="str">
        <f>IF(F213="","",SUBTOTAL(3,$F$8:F213))</f>
        <v/>
      </c>
      <c r="B213" s="285"/>
      <c r="C213" s="285"/>
      <c r="D213" s="285" t="s">
        <v>1668</v>
      </c>
      <c r="E213" s="301"/>
      <c r="F213" s="245"/>
      <c r="G213" s="284"/>
    </row>
    <row r="214" spans="1:7" s="227" customFormat="1" x14ac:dyDescent="0.25">
      <c r="A214" s="175" t="str">
        <f>IF(F214="","",SUBTOTAL(3,$F$8:F214))</f>
        <v/>
      </c>
      <c r="B214" s="277"/>
      <c r="C214" s="277"/>
      <c r="D214" s="285" t="s">
        <v>1580</v>
      </c>
      <c r="E214" s="245"/>
      <c r="F214" s="245"/>
      <c r="G214" s="245"/>
    </row>
    <row r="215" spans="1:7" s="227" customFormat="1" x14ac:dyDescent="0.25">
      <c r="A215" s="175" t="str">
        <f>IF(F215="","",SUBTOTAL(3,$F$8:F215))</f>
        <v/>
      </c>
      <c r="B215" s="277"/>
      <c r="C215" s="277"/>
      <c r="D215" s="302" t="s">
        <v>1671</v>
      </c>
      <c r="E215" s="245"/>
      <c r="F215" s="245"/>
      <c r="G215" s="245"/>
    </row>
    <row r="216" spans="1:7" s="227" customFormat="1" x14ac:dyDescent="0.25">
      <c r="A216" s="175" t="str">
        <f>IF(F216="","",SUBTOTAL(3,$F$8:F216))</f>
        <v/>
      </c>
      <c r="B216" s="277"/>
      <c r="C216" s="277"/>
      <c r="D216" s="302" t="s">
        <v>1672</v>
      </c>
      <c r="E216" s="245"/>
      <c r="F216" s="245"/>
      <c r="G216" s="245"/>
    </row>
    <row r="217" spans="1:7" ht="105" x14ac:dyDescent="0.25">
      <c r="A217" s="175">
        <f>IF(F217="","",SUBTOTAL(3,$F$8:F217))</f>
        <v>27</v>
      </c>
      <c r="B217" s="185"/>
      <c r="C217" s="185" t="s">
        <v>171</v>
      </c>
      <c r="D217" s="177" t="s">
        <v>172</v>
      </c>
      <c r="E217" s="175" t="s">
        <v>7</v>
      </c>
      <c r="F217" s="175">
        <v>1</v>
      </c>
      <c r="G217" s="175"/>
    </row>
    <row r="218" spans="1:7" ht="30" x14ac:dyDescent="0.25">
      <c r="A218" s="175" t="str">
        <f>IF(F218="","",SUBTOTAL(3,$F$8:F218))</f>
        <v/>
      </c>
      <c r="B218" s="185"/>
      <c r="C218" s="185"/>
      <c r="D218" s="177" t="s">
        <v>1643</v>
      </c>
      <c r="E218" s="175"/>
      <c r="F218" s="175"/>
      <c r="G218" s="175"/>
    </row>
    <row r="219" spans="1:7" ht="30" x14ac:dyDescent="0.25">
      <c r="A219" s="175" t="str">
        <f>IF(F219="","",SUBTOTAL(3,$F$8:F219))</f>
        <v/>
      </c>
      <c r="B219" s="185"/>
      <c r="C219" s="185"/>
      <c r="D219" s="177" t="s">
        <v>1644</v>
      </c>
      <c r="E219" s="175"/>
      <c r="F219" s="175"/>
      <c r="G219" s="175"/>
    </row>
    <row r="220" spans="1:7" ht="34.9" customHeight="1" x14ac:dyDescent="0.25">
      <c r="A220" s="175" t="str">
        <f>IF(F220="","",SUBTOTAL(3,$F$8:F220))</f>
        <v/>
      </c>
      <c r="B220" s="185"/>
      <c r="C220" s="185"/>
      <c r="D220" s="177" t="s">
        <v>1645</v>
      </c>
      <c r="E220" s="175"/>
      <c r="F220" s="175"/>
      <c r="G220" s="175"/>
    </row>
    <row r="221" spans="1:7" x14ac:dyDescent="0.25">
      <c r="A221" s="175" t="str">
        <f>IF(F221="","",SUBTOTAL(3,$F$8:F221))</f>
        <v/>
      </c>
      <c r="B221" s="185"/>
      <c r="C221" s="185"/>
      <c r="D221" s="177" t="s">
        <v>1646</v>
      </c>
      <c r="E221" s="175"/>
      <c r="F221" s="175"/>
      <c r="G221" s="175"/>
    </row>
    <row r="222" spans="1:7" ht="26.45" customHeight="1" x14ac:dyDescent="0.25">
      <c r="A222" s="175" t="str">
        <f>IF(F222="","",SUBTOTAL(3,$F$8:F222))</f>
        <v/>
      </c>
      <c r="B222" s="185"/>
      <c r="C222" s="185"/>
      <c r="D222" s="177" t="s">
        <v>1647</v>
      </c>
      <c r="E222" s="175"/>
      <c r="F222" s="175"/>
      <c r="G222" s="175"/>
    </row>
    <row r="223" spans="1:7" x14ac:dyDescent="0.25">
      <c r="A223" s="175" t="str">
        <f>IF(F223="","",SUBTOTAL(3,$F$8:F223))</f>
        <v/>
      </c>
      <c r="B223" s="185"/>
      <c r="C223" s="185"/>
      <c r="D223" s="177" t="s">
        <v>1648</v>
      </c>
      <c r="E223" s="175"/>
      <c r="F223" s="175"/>
      <c r="G223" s="175"/>
    </row>
    <row r="224" spans="1:7" ht="30" x14ac:dyDescent="0.25">
      <c r="A224" s="175" t="str">
        <f>IF(F224="","",SUBTOTAL(3,$F$8:F224))</f>
        <v/>
      </c>
      <c r="B224" s="185"/>
      <c r="C224" s="185"/>
      <c r="D224" s="177" t="s">
        <v>1649</v>
      </c>
      <c r="E224" s="175"/>
      <c r="F224" s="175"/>
      <c r="G224" s="175"/>
    </row>
    <row r="225" spans="1:7" ht="27" customHeight="1" x14ac:dyDescent="0.25">
      <c r="A225" s="175" t="str">
        <f>IF(F225="","",SUBTOTAL(3,$F$8:F225))</f>
        <v/>
      </c>
      <c r="B225" s="185"/>
      <c r="C225" s="185"/>
      <c r="D225" s="177" t="s">
        <v>1650</v>
      </c>
      <c r="E225" s="175"/>
      <c r="F225" s="175"/>
      <c r="G225" s="175"/>
    </row>
    <row r="226" spans="1:7" ht="27" customHeight="1" x14ac:dyDescent="0.25">
      <c r="A226" s="175" t="str">
        <f>IF(F226="","",SUBTOTAL(3,$F$8:F226))</f>
        <v/>
      </c>
      <c r="B226" s="185"/>
      <c r="C226" s="185"/>
      <c r="D226" s="177" t="s">
        <v>1651</v>
      </c>
      <c r="E226" s="175"/>
      <c r="F226" s="175"/>
      <c r="G226" s="175"/>
    </row>
    <row r="227" spans="1:7" ht="30" x14ac:dyDescent="0.25">
      <c r="A227" s="175" t="str">
        <f>IF(F227="","",SUBTOTAL(3,$F$8:F227))</f>
        <v/>
      </c>
      <c r="B227" s="185"/>
      <c r="C227" s="185"/>
      <c r="D227" s="177" t="s">
        <v>1652</v>
      </c>
      <c r="E227" s="175"/>
      <c r="F227" s="175"/>
      <c r="G227" s="175"/>
    </row>
    <row r="228" spans="1:7" ht="30" x14ac:dyDescent="0.25">
      <c r="A228" s="175" t="str">
        <f>IF(F228="","",SUBTOTAL(3,$F$8:F228))</f>
        <v/>
      </c>
      <c r="B228" s="185"/>
      <c r="C228" s="185"/>
      <c r="D228" s="177" t="s">
        <v>1653</v>
      </c>
      <c r="E228" s="175"/>
      <c r="F228" s="175"/>
      <c r="G228" s="175"/>
    </row>
    <row r="229" spans="1:7" x14ac:dyDescent="0.25">
      <c r="A229" s="175" t="str">
        <f>IF(F229="","",SUBTOTAL(3,$F$8:F229))</f>
        <v/>
      </c>
      <c r="B229" s="185"/>
      <c r="C229" s="185"/>
      <c r="D229" s="177" t="s">
        <v>1654</v>
      </c>
      <c r="E229" s="175"/>
      <c r="F229" s="175"/>
      <c r="G229" s="175"/>
    </row>
    <row r="230" spans="1:7" ht="45" x14ac:dyDescent="0.25">
      <c r="A230" s="175" t="str">
        <f>IF(F230="","",SUBTOTAL(3,$F$8:F230))</f>
        <v/>
      </c>
      <c r="B230" s="185"/>
      <c r="C230" s="185"/>
      <c r="D230" s="177" t="s">
        <v>1655</v>
      </c>
      <c r="E230" s="175"/>
      <c r="F230" s="175"/>
      <c r="G230" s="175"/>
    </row>
    <row r="231" spans="1:7" s="294" customFormat="1" ht="60" x14ac:dyDescent="0.25">
      <c r="A231" s="175" t="str">
        <f>IF(F231="","",SUBTOTAL(3,$F$8:F231))</f>
        <v/>
      </c>
      <c r="B231" s="285"/>
      <c r="C231" s="285"/>
      <c r="D231" s="285" t="s">
        <v>1668</v>
      </c>
      <c r="E231" s="301"/>
      <c r="F231" s="245"/>
      <c r="G231" s="284"/>
    </row>
    <row r="232" spans="1:7" s="294" customFormat="1" x14ac:dyDescent="0.25">
      <c r="A232" s="175" t="str">
        <f>IF(F232="","",SUBTOTAL(3,$F$8:F232))</f>
        <v/>
      </c>
      <c r="B232" s="285"/>
      <c r="C232" s="285"/>
      <c r="D232" s="285" t="s">
        <v>1580</v>
      </c>
      <c r="E232" s="301"/>
      <c r="F232" s="245"/>
      <c r="G232" s="284"/>
    </row>
    <row r="233" spans="1:7" s="294" customFormat="1" x14ac:dyDescent="0.25">
      <c r="A233" s="175" t="str">
        <f>IF(F233="","",SUBTOTAL(3,$F$8:F233))</f>
        <v/>
      </c>
      <c r="B233" s="285"/>
      <c r="C233" s="285"/>
      <c r="D233" s="285" t="s">
        <v>13</v>
      </c>
      <c r="E233" s="301"/>
      <c r="F233" s="245"/>
      <c r="G233" s="284"/>
    </row>
    <row r="234" spans="1:7" s="294" customFormat="1" x14ac:dyDescent="0.25">
      <c r="A234" s="175" t="str">
        <f>IF(F234="","",SUBTOTAL(3,$F$8:F234))</f>
        <v/>
      </c>
      <c r="B234" s="285"/>
      <c r="C234" s="285"/>
      <c r="D234" s="302" t="s">
        <v>12</v>
      </c>
      <c r="E234" s="301"/>
      <c r="F234" s="245"/>
      <c r="G234" s="284"/>
    </row>
    <row r="235" spans="1:7" x14ac:dyDescent="0.25">
      <c r="A235" s="175">
        <f>IF(F235="","",SUBTOTAL(3,$F$8:F235))</f>
        <v>28</v>
      </c>
      <c r="B235" s="176"/>
      <c r="C235" s="176" t="s">
        <v>173</v>
      </c>
      <c r="D235" s="177" t="s">
        <v>1656</v>
      </c>
      <c r="E235" s="175" t="s">
        <v>7</v>
      </c>
      <c r="F235" s="175">
        <v>2</v>
      </c>
      <c r="G235" s="176"/>
    </row>
    <row r="236" spans="1:7" x14ac:dyDescent="0.25">
      <c r="A236" s="175" t="str">
        <f>IF(F236="","",SUBTOTAL(3,$F$8:F236))</f>
        <v/>
      </c>
      <c r="B236" s="176"/>
      <c r="C236" s="176"/>
      <c r="D236" s="177" t="s">
        <v>1657</v>
      </c>
      <c r="E236" s="175"/>
      <c r="F236" s="175"/>
      <c r="G236" s="176"/>
    </row>
    <row r="237" spans="1:7" x14ac:dyDescent="0.25">
      <c r="A237" s="175" t="str">
        <f>IF(F237="","",SUBTOTAL(3,$F$8:F237))</f>
        <v/>
      </c>
      <c r="B237" s="176"/>
      <c r="C237" s="176"/>
      <c r="D237" s="177" t="s">
        <v>1658</v>
      </c>
      <c r="E237" s="175"/>
      <c r="F237" s="175"/>
      <c r="G237" s="176"/>
    </row>
    <row r="238" spans="1:7" x14ac:dyDescent="0.25">
      <c r="A238" s="175" t="str">
        <f>IF(F238="","",SUBTOTAL(3,$F$8:F238))</f>
        <v/>
      </c>
      <c r="B238" s="176"/>
      <c r="C238" s="176"/>
      <c r="D238" s="177" t="s">
        <v>1665</v>
      </c>
      <c r="E238" s="175"/>
      <c r="F238" s="175"/>
      <c r="G238" s="176"/>
    </row>
    <row r="239" spans="1:7" x14ac:dyDescent="0.25">
      <c r="A239" s="175" t="str">
        <f>IF(F239="","",SUBTOTAL(3,$F$8:F239))</f>
        <v/>
      </c>
      <c r="B239" s="176"/>
      <c r="C239" s="176"/>
      <c r="D239" s="177" t="s">
        <v>1666</v>
      </c>
      <c r="E239" s="175"/>
      <c r="F239" s="175"/>
      <c r="G239" s="176"/>
    </row>
    <row r="240" spans="1:7" x14ac:dyDescent="0.25">
      <c r="A240" s="175" t="str">
        <f>IF(F240="","",SUBTOTAL(3,$F$8:F240))</f>
        <v/>
      </c>
      <c r="B240" s="176"/>
      <c r="C240" s="176"/>
      <c r="D240" s="177" t="s">
        <v>1667</v>
      </c>
      <c r="E240" s="175"/>
      <c r="F240" s="175"/>
      <c r="G240" s="176"/>
    </row>
    <row r="241" spans="1:7" x14ac:dyDescent="0.25">
      <c r="A241" s="175" t="str">
        <f>IF(F241="","",SUBTOTAL(3,$F$8:F241))</f>
        <v/>
      </c>
      <c r="B241" s="176"/>
      <c r="C241" s="176"/>
      <c r="D241" s="177" t="s">
        <v>1659</v>
      </c>
      <c r="E241" s="175"/>
      <c r="F241" s="175"/>
      <c r="G241" s="176"/>
    </row>
    <row r="242" spans="1:7" ht="210" x14ac:dyDescent="0.25">
      <c r="A242" s="175" t="str">
        <f>IF(F242="","",SUBTOTAL(3,$F$8:F242))</f>
        <v/>
      </c>
      <c r="B242" s="176"/>
      <c r="C242" s="176"/>
      <c r="D242" s="177" t="s">
        <v>1660</v>
      </c>
      <c r="E242" s="175"/>
      <c r="F242" s="175"/>
      <c r="G242" s="176"/>
    </row>
    <row r="243" spans="1:7" ht="75" x14ac:dyDescent="0.25">
      <c r="A243" s="175" t="str">
        <f>IF(F243="","",SUBTOTAL(3,$F$8:F243))</f>
        <v/>
      </c>
      <c r="B243" s="176"/>
      <c r="C243" s="176"/>
      <c r="D243" s="177" t="s">
        <v>1661</v>
      </c>
      <c r="E243" s="175"/>
      <c r="F243" s="175"/>
      <c r="G243" s="176"/>
    </row>
    <row r="244" spans="1:7" x14ac:dyDescent="0.25">
      <c r="A244" s="175" t="str">
        <f>IF(F244="","",SUBTOTAL(3,$F$8:F244))</f>
        <v/>
      </c>
      <c r="B244" s="176"/>
      <c r="C244" s="176"/>
      <c r="D244" s="177" t="s">
        <v>1662</v>
      </c>
      <c r="E244" s="175"/>
      <c r="F244" s="175"/>
      <c r="G244" s="176"/>
    </row>
    <row r="245" spans="1:7" ht="30" x14ac:dyDescent="0.25">
      <c r="A245" s="175" t="str">
        <f>IF(F245="","",SUBTOTAL(3,$F$8:F245))</f>
        <v/>
      </c>
      <c r="B245" s="176"/>
      <c r="C245" s="176"/>
      <c r="D245" s="177" t="s">
        <v>174</v>
      </c>
      <c r="E245" s="175"/>
      <c r="F245" s="175"/>
      <c r="G245" s="176"/>
    </row>
    <row r="246" spans="1:7" ht="60" x14ac:dyDescent="0.25">
      <c r="A246" s="175" t="str">
        <f>IF(F246="","",SUBTOTAL(3,$F$8:F246))</f>
        <v/>
      </c>
      <c r="B246" s="176"/>
      <c r="C246" s="176"/>
      <c r="D246" s="177" t="s">
        <v>1663</v>
      </c>
      <c r="E246" s="175"/>
      <c r="F246" s="175"/>
      <c r="G246" s="176"/>
    </row>
    <row r="247" spans="1:7" ht="45" x14ac:dyDescent="0.25">
      <c r="A247" s="175" t="str">
        <f>IF(F247="","",SUBTOTAL(3,$F$8:F247))</f>
        <v/>
      </c>
      <c r="B247" s="176"/>
      <c r="C247" s="176"/>
      <c r="D247" s="177" t="s">
        <v>1664</v>
      </c>
      <c r="E247" s="175"/>
      <c r="F247" s="175"/>
      <c r="G247" s="176"/>
    </row>
    <row r="248" spans="1:7" s="294" customFormat="1" ht="60" x14ac:dyDescent="0.25">
      <c r="A248" s="175" t="str">
        <f>IF(F248="","",SUBTOTAL(3,$F$8:F248))</f>
        <v/>
      </c>
      <c r="B248" s="285"/>
      <c r="C248" s="285"/>
      <c r="D248" s="285" t="s">
        <v>1668</v>
      </c>
      <c r="E248" s="301"/>
      <c r="F248" s="245"/>
      <c r="G248" s="284"/>
    </row>
    <row r="249" spans="1:7" s="294" customFormat="1" x14ac:dyDescent="0.25">
      <c r="A249" s="175" t="str">
        <f>IF(F249="","",SUBTOTAL(3,$F$8:F249))</f>
        <v/>
      </c>
      <c r="B249" s="285"/>
      <c r="C249" s="285"/>
      <c r="D249" s="285" t="s">
        <v>1580</v>
      </c>
      <c r="E249" s="301"/>
      <c r="F249" s="245"/>
      <c r="G249" s="284"/>
    </row>
    <row r="250" spans="1:7" s="294" customFormat="1" x14ac:dyDescent="0.25">
      <c r="A250" s="175" t="str">
        <f>IF(F250="","",SUBTOTAL(3,$F$8:F250))</f>
        <v/>
      </c>
      <c r="B250" s="285"/>
      <c r="C250" s="285"/>
      <c r="D250" s="285" t="s">
        <v>13</v>
      </c>
      <c r="E250" s="301"/>
      <c r="F250" s="245"/>
      <c r="G250" s="284"/>
    </row>
    <row r="251" spans="1:7" s="294" customFormat="1" x14ac:dyDescent="0.25">
      <c r="A251" s="175" t="str">
        <f>IF(F251="","",SUBTOTAL(3,$F$8:F251))</f>
        <v/>
      </c>
      <c r="B251" s="285"/>
      <c r="C251" s="285"/>
      <c r="D251" s="302" t="s">
        <v>12</v>
      </c>
      <c r="E251" s="301"/>
      <c r="F251" s="245"/>
      <c r="G251" s="284"/>
    </row>
    <row r="252" spans="1:7" ht="45" x14ac:dyDescent="0.25">
      <c r="A252" s="175">
        <f>IF(F252="","",SUBTOTAL(3,$F$8:F252))</f>
        <v>29</v>
      </c>
      <c r="B252" s="176"/>
      <c r="C252" s="176" t="s">
        <v>176</v>
      </c>
      <c r="D252" s="177" t="s">
        <v>177</v>
      </c>
      <c r="E252" s="175" t="s">
        <v>7</v>
      </c>
      <c r="F252" s="175">
        <v>1</v>
      </c>
      <c r="G252" s="176"/>
    </row>
    <row r="253" spans="1:7" ht="30" x14ac:dyDescent="0.25">
      <c r="A253" s="175" t="str">
        <f>IF(F253="","",SUBTOTAL(3,$F$8:F253))</f>
        <v/>
      </c>
      <c r="B253" s="176"/>
      <c r="C253" s="176"/>
      <c r="D253" s="177" t="s">
        <v>178</v>
      </c>
      <c r="E253" s="175"/>
      <c r="F253" s="175"/>
      <c r="G253" s="176"/>
    </row>
    <row r="254" spans="1:7" x14ac:dyDescent="0.25">
      <c r="A254" s="175" t="str">
        <f>IF(F254="","",SUBTOTAL(3,$F$8:F254))</f>
        <v/>
      </c>
      <c r="B254" s="176"/>
      <c r="C254" s="176"/>
      <c r="D254" s="177" t="s">
        <v>179</v>
      </c>
      <c r="E254" s="175"/>
      <c r="F254" s="175"/>
      <c r="G254" s="176"/>
    </row>
    <row r="255" spans="1:7" ht="30" x14ac:dyDescent="0.25">
      <c r="A255" s="175" t="str">
        <f>IF(F255="","",SUBTOTAL(3,$F$8:F255))</f>
        <v/>
      </c>
      <c r="B255" s="176"/>
      <c r="C255" s="176"/>
      <c r="D255" s="177" t="s">
        <v>180</v>
      </c>
      <c r="E255" s="175"/>
      <c r="F255" s="175"/>
      <c r="G255" s="176"/>
    </row>
    <row r="256" spans="1:7" s="294" customFormat="1" x14ac:dyDescent="0.25">
      <c r="A256" s="175" t="str">
        <f>IF(F256="","",SUBTOTAL(3,$F$8:F256))</f>
        <v/>
      </c>
      <c r="B256" s="285"/>
      <c r="C256" s="285"/>
      <c r="D256" s="285" t="s">
        <v>1580</v>
      </c>
      <c r="E256" s="301"/>
      <c r="F256" s="245"/>
      <c r="G256" s="284"/>
    </row>
    <row r="257" spans="1:7" s="294" customFormat="1" x14ac:dyDescent="0.25">
      <c r="A257" s="175" t="str">
        <f>IF(F257="","",SUBTOTAL(3,$F$8:F257))</f>
        <v/>
      </c>
      <c r="B257" s="285"/>
      <c r="C257" s="285"/>
      <c r="D257" s="285" t="s">
        <v>13</v>
      </c>
      <c r="E257" s="301"/>
      <c r="F257" s="245"/>
      <c r="G257" s="284"/>
    </row>
    <row r="258" spans="1:7" s="294" customFormat="1" x14ac:dyDescent="0.25">
      <c r="A258" s="175" t="str">
        <f>IF(F258="","",SUBTOTAL(3,$F$8:F258))</f>
        <v/>
      </c>
      <c r="B258" s="285"/>
      <c r="C258" s="285"/>
      <c r="D258" s="302" t="s">
        <v>12</v>
      </c>
      <c r="E258" s="301"/>
      <c r="F258" s="245"/>
      <c r="G258" s="284"/>
    </row>
    <row r="259" spans="1:7" ht="30" x14ac:dyDescent="0.25">
      <c r="A259" s="175">
        <f>IF(F259="","",SUBTOTAL(3,$F$8:F259))</f>
        <v>30</v>
      </c>
      <c r="B259" s="185"/>
      <c r="C259" s="185" t="s">
        <v>181</v>
      </c>
      <c r="D259" s="177" t="s">
        <v>182</v>
      </c>
      <c r="E259" s="175" t="s">
        <v>183</v>
      </c>
      <c r="F259" s="175">
        <v>2</v>
      </c>
      <c r="G259" s="175"/>
    </row>
    <row r="260" spans="1:7" s="294" customFormat="1" x14ac:dyDescent="0.25">
      <c r="A260" s="175" t="str">
        <f>IF(F260="","",SUBTOTAL(3,$F$8:F260))</f>
        <v/>
      </c>
      <c r="B260" s="285"/>
      <c r="C260" s="285"/>
      <c r="D260" s="285" t="s">
        <v>1580</v>
      </c>
      <c r="E260" s="301"/>
      <c r="F260" s="245"/>
      <c r="G260" s="284"/>
    </row>
    <row r="261" spans="1:7" s="294" customFormat="1" x14ac:dyDescent="0.25">
      <c r="A261" s="175" t="str">
        <f>IF(F261="","",SUBTOTAL(3,$F$8:F261))</f>
        <v/>
      </c>
      <c r="B261" s="285"/>
      <c r="C261" s="285"/>
      <c r="D261" s="285" t="s">
        <v>13</v>
      </c>
      <c r="E261" s="301"/>
      <c r="F261" s="245"/>
      <c r="G261" s="284"/>
    </row>
    <row r="262" spans="1:7" s="294" customFormat="1" x14ac:dyDescent="0.25">
      <c r="A262" s="175" t="str">
        <f>IF(F262="","",SUBTOTAL(3,$F$8:F262))</f>
        <v/>
      </c>
      <c r="B262" s="285"/>
      <c r="C262" s="285"/>
      <c r="D262" s="302" t="s">
        <v>12</v>
      </c>
      <c r="E262" s="301"/>
      <c r="F262" s="245"/>
      <c r="G262" s="284"/>
    </row>
    <row r="263" spans="1:7" ht="30" x14ac:dyDescent="0.25">
      <c r="A263" s="175">
        <f>IF(F263="","",SUBTOTAL(3,$F$8:F263))</f>
        <v>31</v>
      </c>
      <c r="B263" s="185"/>
      <c r="C263" s="185" t="s">
        <v>184</v>
      </c>
      <c r="D263" s="177" t="s">
        <v>185</v>
      </c>
      <c r="E263" s="175" t="s">
        <v>166</v>
      </c>
      <c r="F263" s="175">
        <v>4</v>
      </c>
      <c r="G263" s="175"/>
    </row>
    <row r="264" spans="1:7" s="294" customFormat="1" x14ac:dyDescent="0.25">
      <c r="A264" s="175" t="str">
        <f>IF(F264="","",SUBTOTAL(3,$F$8:F264))</f>
        <v/>
      </c>
      <c r="B264" s="285"/>
      <c r="C264" s="285"/>
      <c r="D264" s="285" t="s">
        <v>1580</v>
      </c>
      <c r="E264" s="301"/>
      <c r="F264" s="245"/>
      <c r="G264" s="284"/>
    </row>
    <row r="265" spans="1:7" s="294" customFormat="1" x14ac:dyDescent="0.25">
      <c r="A265" s="175" t="str">
        <f>IF(F265="","",SUBTOTAL(3,$F$8:F265))</f>
        <v/>
      </c>
      <c r="B265" s="285"/>
      <c r="C265" s="285"/>
      <c r="D265" s="285" t="s">
        <v>13</v>
      </c>
      <c r="E265" s="301"/>
      <c r="F265" s="245"/>
      <c r="G265" s="284"/>
    </row>
    <row r="266" spans="1:7" s="294" customFormat="1" x14ac:dyDescent="0.25">
      <c r="A266" s="175" t="str">
        <f>IF(F266="","",SUBTOTAL(3,$F$8:F266))</f>
        <v/>
      </c>
      <c r="B266" s="285"/>
      <c r="C266" s="285"/>
      <c r="D266" s="302" t="s">
        <v>12</v>
      </c>
      <c r="E266" s="301"/>
      <c r="F266" s="245"/>
      <c r="G266" s="284"/>
    </row>
    <row r="267" spans="1:7" s="146" customFormat="1" x14ac:dyDescent="0.25">
      <c r="A267" s="175">
        <f>IF(F267="","",SUBTOTAL(3,$F$8:F267))</f>
        <v>32</v>
      </c>
      <c r="B267" s="277"/>
      <c r="C267" s="277" t="s">
        <v>1669</v>
      </c>
      <c r="D267" s="297" t="s">
        <v>1612</v>
      </c>
      <c r="E267" s="245" t="s">
        <v>7</v>
      </c>
      <c r="F267" s="245">
        <v>1</v>
      </c>
      <c r="G267" s="299"/>
    </row>
    <row r="268" spans="1:7" s="146" customFormat="1" x14ac:dyDescent="0.25">
      <c r="A268" s="175" t="str">
        <f>IF(F268="","",SUBTOTAL(3,$F$8:F268))</f>
        <v/>
      </c>
      <c r="B268" s="277"/>
      <c r="C268" s="277"/>
      <c r="D268" s="300" t="s">
        <v>1614</v>
      </c>
      <c r="E268" s="245"/>
      <c r="F268" s="245"/>
      <c r="G268" s="284"/>
    </row>
    <row r="269" spans="1:7" s="146" customFormat="1" ht="30" x14ac:dyDescent="0.25">
      <c r="A269" s="175" t="str">
        <f>IF(F269="","",SUBTOTAL(3,$F$8:F269))</f>
        <v/>
      </c>
      <c r="B269" s="277"/>
      <c r="C269" s="277"/>
      <c r="D269" s="285" t="s">
        <v>1615</v>
      </c>
      <c r="E269" s="245"/>
      <c r="F269" s="245"/>
      <c r="G269" s="284"/>
    </row>
    <row r="270" spans="1:7" s="146" customFormat="1" x14ac:dyDescent="0.25">
      <c r="A270" s="175" t="str">
        <f>IF(F270="","",SUBTOTAL(3,$F$8:F270))</f>
        <v/>
      </c>
      <c r="B270" s="277"/>
      <c r="C270" s="277"/>
      <c r="D270" s="285" t="s">
        <v>1616</v>
      </c>
      <c r="E270" s="245"/>
      <c r="F270" s="245"/>
      <c r="G270" s="284"/>
    </row>
    <row r="271" spans="1:7" s="146" customFormat="1" ht="30" x14ac:dyDescent="0.25">
      <c r="A271" s="175" t="str">
        <f>IF(F271="","",SUBTOTAL(3,$F$8:F271))</f>
        <v/>
      </c>
      <c r="B271" s="277"/>
      <c r="C271" s="277"/>
      <c r="D271" s="285" t="s">
        <v>1617</v>
      </c>
      <c r="E271" s="245"/>
      <c r="F271" s="245"/>
      <c r="G271" s="284"/>
    </row>
    <row r="272" spans="1:7" s="146" customFormat="1" x14ac:dyDescent="0.25">
      <c r="A272" s="175" t="str">
        <f>IF(F272="","",SUBTOTAL(3,$F$8:F272))</f>
        <v/>
      </c>
      <c r="B272" s="277"/>
      <c r="C272" s="277"/>
      <c r="D272" s="285" t="s">
        <v>1618</v>
      </c>
      <c r="E272" s="245"/>
      <c r="F272" s="245"/>
      <c r="G272" s="284"/>
    </row>
    <row r="273" spans="1:8" s="146" customFormat="1" ht="45" x14ac:dyDescent="0.25">
      <c r="A273" s="175" t="str">
        <f>IF(F273="","",SUBTOTAL(3,$F$8:F273))</f>
        <v/>
      </c>
      <c r="B273" s="277"/>
      <c r="C273" s="277"/>
      <c r="D273" s="285" t="s">
        <v>1619</v>
      </c>
      <c r="E273" s="245"/>
      <c r="F273" s="245"/>
      <c r="G273" s="284"/>
    </row>
    <row r="274" spans="1:8" s="146" customFormat="1" x14ac:dyDescent="0.25">
      <c r="A274" s="175" t="str">
        <f>IF(F274="","",SUBTOTAL(3,$F$8:F274))</f>
        <v/>
      </c>
      <c r="B274" s="277"/>
      <c r="C274" s="277"/>
      <c r="D274" s="285" t="s">
        <v>1620</v>
      </c>
      <c r="E274" s="245"/>
      <c r="F274" s="245"/>
      <c r="G274" s="284"/>
    </row>
    <row r="275" spans="1:8" s="227" customFormat="1" ht="150" x14ac:dyDescent="0.25">
      <c r="A275" s="175" t="str">
        <f>IF(F275="","",SUBTOTAL(3,$F$8:F275))</f>
        <v/>
      </c>
      <c r="B275" s="277"/>
      <c r="C275" s="277"/>
      <c r="D275" s="285" t="s">
        <v>1621</v>
      </c>
      <c r="E275" s="245"/>
      <c r="F275" s="245"/>
      <c r="G275" s="284"/>
    </row>
    <row r="276" spans="1:8" s="227" customFormat="1" x14ac:dyDescent="0.25">
      <c r="A276" s="175" t="str">
        <f>IF(F276="","",SUBTOTAL(3,$F$8:F276))</f>
        <v/>
      </c>
      <c r="B276" s="277"/>
      <c r="C276" s="277"/>
      <c r="D276" s="285" t="s">
        <v>1622</v>
      </c>
      <c r="E276" s="245"/>
      <c r="F276" s="245"/>
      <c r="G276" s="284"/>
    </row>
    <row r="277" spans="1:8" s="227" customFormat="1" x14ac:dyDescent="0.25">
      <c r="A277" s="175" t="str">
        <f>IF(F277="","",SUBTOTAL(3,$F$8:F277))</f>
        <v/>
      </c>
      <c r="B277" s="277"/>
      <c r="C277" s="277"/>
      <c r="D277" s="285" t="s">
        <v>1623</v>
      </c>
      <c r="E277" s="245"/>
      <c r="F277" s="245"/>
      <c r="G277" s="284"/>
    </row>
    <row r="278" spans="1:8" s="227" customFormat="1" x14ac:dyDescent="0.25">
      <c r="A278" s="175" t="str">
        <f>IF(F278="","",SUBTOTAL(3,$F$8:F278))</f>
        <v/>
      </c>
      <c r="B278" s="277"/>
      <c r="C278" s="277"/>
      <c r="D278" s="285" t="s">
        <v>1624</v>
      </c>
      <c r="E278" s="245"/>
      <c r="F278" s="245"/>
      <c r="G278" s="284"/>
    </row>
    <row r="279" spans="1:8" s="247" customFormat="1" x14ac:dyDescent="0.25">
      <c r="A279" s="175" t="str">
        <f>IF(F279="","",SUBTOTAL(3,$F$8:F279))</f>
        <v/>
      </c>
      <c r="B279" s="277"/>
      <c r="C279" s="277"/>
      <c r="D279" s="285" t="s">
        <v>1625</v>
      </c>
      <c r="E279" s="245"/>
      <c r="F279" s="245"/>
      <c r="G279" s="284"/>
      <c r="H279" s="295"/>
    </row>
    <row r="280" spans="1:8" s="247" customFormat="1" x14ac:dyDescent="0.25">
      <c r="A280" s="175" t="str">
        <f>IF(F280="","",SUBTOTAL(3,$F$8:F280))</f>
        <v/>
      </c>
      <c r="B280" s="277"/>
      <c r="C280" s="277"/>
      <c r="D280" s="285" t="s">
        <v>1626</v>
      </c>
      <c r="E280" s="245"/>
      <c r="F280" s="245"/>
      <c r="G280" s="284"/>
      <c r="H280" s="295"/>
    </row>
    <row r="281" spans="1:8" s="247" customFormat="1" ht="60" x14ac:dyDescent="0.25">
      <c r="A281" s="175" t="str">
        <f>IF(F281="","",SUBTOTAL(3,$F$8:F281))</f>
        <v/>
      </c>
      <c r="B281" s="277"/>
      <c r="C281" s="277"/>
      <c r="D281" s="285" t="s">
        <v>1627</v>
      </c>
      <c r="E281" s="245"/>
      <c r="F281" s="245"/>
      <c r="G281" s="284"/>
      <c r="H281" s="295"/>
    </row>
    <row r="282" spans="1:8" s="247" customFormat="1" ht="30" x14ac:dyDescent="0.25">
      <c r="A282" s="175" t="str">
        <f>IF(F282="","",SUBTOTAL(3,$F$8:F282))</f>
        <v/>
      </c>
      <c r="B282" s="277"/>
      <c r="C282" s="277"/>
      <c r="D282" s="285" t="s">
        <v>1628</v>
      </c>
      <c r="E282" s="245"/>
      <c r="F282" s="245"/>
      <c r="G282" s="284"/>
      <c r="H282" s="295"/>
    </row>
    <row r="283" spans="1:8" s="247" customFormat="1" x14ac:dyDescent="0.25">
      <c r="A283" s="175" t="str">
        <f>IF(F283="","",SUBTOTAL(3,$F$8:F283))</f>
        <v/>
      </c>
      <c r="B283" s="277"/>
      <c r="C283" s="277"/>
      <c r="D283" s="285" t="s">
        <v>1629</v>
      </c>
      <c r="E283" s="245"/>
      <c r="F283" s="245"/>
      <c r="G283" s="284"/>
      <c r="H283" s="295"/>
    </row>
    <row r="284" spans="1:8" s="247" customFormat="1" x14ac:dyDescent="0.25">
      <c r="A284" s="175" t="str">
        <f>IF(F284="","",SUBTOTAL(3,$F$8:F284))</f>
        <v/>
      </c>
      <c r="B284" s="277"/>
      <c r="C284" s="277"/>
      <c r="D284" s="285" t="s">
        <v>1630</v>
      </c>
      <c r="E284" s="245"/>
      <c r="F284" s="245"/>
      <c r="G284" s="284"/>
      <c r="H284" s="295"/>
    </row>
    <row r="285" spans="1:8" s="247" customFormat="1" x14ac:dyDescent="0.25">
      <c r="A285" s="175" t="str">
        <f>IF(F285="","",SUBTOTAL(3,$F$8:F285))</f>
        <v/>
      </c>
      <c r="B285" s="277"/>
      <c r="C285" s="277"/>
      <c r="D285" s="285" t="s">
        <v>1631</v>
      </c>
      <c r="E285" s="245"/>
      <c r="F285" s="245"/>
      <c r="G285" s="284"/>
      <c r="H285" s="295"/>
    </row>
    <row r="286" spans="1:8" s="247" customFormat="1" x14ac:dyDescent="0.25">
      <c r="A286" s="175" t="str">
        <f>IF(F286="","",SUBTOTAL(3,$F$8:F286))</f>
        <v/>
      </c>
      <c r="B286" s="277"/>
      <c r="C286" s="277"/>
      <c r="D286" s="285" t="s">
        <v>1632</v>
      </c>
      <c r="E286" s="245"/>
      <c r="F286" s="245"/>
      <c r="G286" s="284"/>
      <c r="H286" s="295"/>
    </row>
    <row r="287" spans="1:8" s="247" customFormat="1" x14ac:dyDescent="0.25">
      <c r="A287" s="175" t="str">
        <f>IF(F287="","",SUBTOTAL(3,$F$8:F287))</f>
        <v/>
      </c>
      <c r="B287" s="285"/>
      <c r="C287" s="285"/>
      <c r="D287" s="285" t="s">
        <v>1633</v>
      </c>
      <c r="E287" s="245"/>
      <c r="F287" s="245"/>
      <c r="G287" s="284"/>
      <c r="H287" s="295"/>
    </row>
    <row r="288" spans="1:8" s="247" customFormat="1" x14ac:dyDescent="0.25">
      <c r="A288" s="175" t="str">
        <f>IF(F288="","",SUBTOTAL(3,$F$8:F288))</f>
        <v/>
      </c>
      <c r="B288" s="285"/>
      <c r="C288" s="285"/>
      <c r="D288" s="285" t="s">
        <v>1634</v>
      </c>
      <c r="E288" s="245"/>
      <c r="F288" s="245"/>
      <c r="G288" s="284"/>
      <c r="H288" s="295"/>
    </row>
    <row r="289" spans="1:8" s="247" customFormat="1" ht="60" x14ac:dyDescent="0.25">
      <c r="A289" s="175" t="str">
        <f>IF(F289="","",SUBTOTAL(3,$F$8:F289))</f>
        <v/>
      </c>
      <c r="B289" s="285"/>
      <c r="C289" s="285"/>
      <c r="D289" s="285" t="s">
        <v>1635</v>
      </c>
      <c r="E289" s="245"/>
      <c r="F289" s="245"/>
      <c r="G289" s="284"/>
      <c r="H289" s="295"/>
    </row>
    <row r="290" spans="1:8" s="247" customFormat="1" x14ac:dyDescent="0.25">
      <c r="A290" s="175" t="str">
        <f>IF(F290="","",SUBTOTAL(3,$F$8:F290))</f>
        <v/>
      </c>
      <c r="B290" s="285"/>
      <c r="C290" s="285"/>
      <c r="D290" s="277" t="s">
        <v>1636</v>
      </c>
      <c r="E290" s="245"/>
      <c r="F290" s="245"/>
      <c r="G290" s="284"/>
      <c r="H290" s="295"/>
    </row>
    <row r="291" spans="1:8" s="247" customFormat="1" ht="30" x14ac:dyDescent="0.25">
      <c r="A291" s="175" t="str">
        <f>IF(F291="","",SUBTOTAL(3,$F$8:F291))</f>
        <v/>
      </c>
      <c r="B291" s="285"/>
      <c r="C291" s="285"/>
      <c r="D291" s="285" t="s">
        <v>1637</v>
      </c>
      <c r="E291" s="245"/>
      <c r="F291" s="245"/>
      <c r="G291" s="284"/>
      <c r="H291" s="295"/>
    </row>
    <row r="292" spans="1:8" s="247" customFormat="1" x14ac:dyDescent="0.25">
      <c r="A292" s="175" t="str">
        <f>IF(F292="","",SUBTOTAL(3,$F$8:F292))</f>
        <v/>
      </c>
      <c r="B292" s="285"/>
      <c r="C292" s="285"/>
      <c r="D292" s="285" t="s">
        <v>1638</v>
      </c>
      <c r="E292" s="245"/>
      <c r="F292" s="245"/>
      <c r="G292" s="284"/>
      <c r="H292" s="295"/>
    </row>
    <row r="293" spans="1:8" s="296" customFormat="1" ht="30" x14ac:dyDescent="0.25">
      <c r="A293" s="175" t="str">
        <f>IF(F293="","",SUBTOTAL(3,$F$8:F293))</f>
        <v/>
      </c>
      <c r="B293" s="285"/>
      <c r="C293" s="285"/>
      <c r="D293" s="277" t="s">
        <v>1639</v>
      </c>
      <c r="E293" s="245"/>
      <c r="F293" s="245"/>
      <c r="G293" s="284"/>
    </row>
    <row r="294" spans="1:8" s="296" customFormat="1" x14ac:dyDescent="0.25">
      <c r="A294" s="175" t="str">
        <f>IF(F294="","",SUBTOTAL(3,$F$8:F294))</f>
        <v/>
      </c>
      <c r="B294" s="285"/>
      <c r="C294" s="285"/>
      <c r="D294" s="277" t="s">
        <v>1640</v>
      </c>
      <c r="E294" s="245"/>
      <c r="F294" s="245"/>
      <c r="G294" s="284"/>
    </row>
    <row r="295" spans="1:8" s="296" customFormat="1" ht="45" x14ac:dyDescent="0.25">
      <c r="A295" s="175" t="str">
        <f>IF(F295="","",SUBTOTAL(3,$F$8:F295))</f>
        <v/>
      </c>
      <c r="B295" s="285"/>
      <c r="C295" s="285"/>
      <c r="D295" s="277" t="s">
        <v>1641</v>
      </c>
      <c r="E295" s="245"/>
      <c r="F295" s="245"/>
      <c r="G295" s="284"/>
    </row>
    <row r="296" spans="1:8" s="296" customFormat="1" x14ac:dyDescent="0.25">
      <c r="A296" s="175" t="str">
        <f>IF(F296="","",SUBTOTAL(3,$F$8:F296))</f>
        <v/>
      </c>
      <c r="B296" s="285"/>
      <c r="C296" s="285"/>
      <c r="D296" s="277" t="s">
        <v>1642</v>
      </c>
      <c r="E296" s="245"/>
      <c r="F296" s="245"/>
      <c r="G296" s="284"/>
    </row>
    <row r="297" spans="1:8" s="296" customFormat="1" x14ac:dyDescent="0.25">
      <c r="A297" s="175" t="str">
        <f>IF(F297="","",SUBTOTAL(3,$F$8:F297))</f>
        <v/>
      </c>
      <c r="B297" s="285"/>
      <c r="C297" s="285"/>
      <c r="D297" s="277" t="s">
        <v>1580</v>
      </c>
      <c r="E297" s="245"/>
      <c r="F297" s="245"/>
      <c r="G297" s="284"/>
    </row>
    <row r="298" spans="1:8" x14ac:dyDescent="0.25">
      <c r="A298" s="175" t="str">
        <f>IF(F298="","",SUBTOTAL(3,$F$8:F298))</f>
        <v/>
      </c>
      <c r="B298" s="186" t="s">
        <v>1573</v>
      </c>
      <c r="C298" s="187"/>
      <c r="D298" s="187"/>
      <c r="E298" s="178"/>
      <c r="F298" s="178"/>
      <c r="G298" s="175"/>
    </row>
    <row r="299" spans="1:8" x14ac:dyDescent="0.25">
      <c r="A299" s="175" t="str">
        <f>IF(F299="","",SUBTOTAL(3,$F$8:F299))</f>
        <v/>
      </c>
      <c r="B299" s="187" t="s">
        <v>186</v>
      </c>
      <c r="C299" s="187"/>
      <c r="D299" s="187"/>
      <c r="E299" s="178"/>
      <c r="F299" s="178"/>
      <c r="G299" s="175"/>
    </row>
    <row r="300" spans="1:8" s="146" customFormat="1" ht="45" x14ac:dyDescent="0.25">
      <c r="A300" s="175">
        <f>IF(F300="","",SUBTOTAL(3,$F$8:F300))</f>
        <v>33</v>
      </c>
      <c r="B300" s="176"/>
      <c r="C300" s="176" t="s">
        <v>187</v>
      </c>
      <c r="D300" s="177" t="s">
        <v>188</v>
      </c>
      <c r="E300" s="175" t="s">
        <v>7</v>
      </c>
      <c r="F300" s="175">
        <v>2</v>
      </c>
      <c r="G300" s="176"/>
    </row>
    <row r="301" spans="1:8" s="146" customFormat="1" ht="45" x14ac:dyDescent="0.25">
      <c r="A301" s="175" t="str">
        <f>IF(F301="","",SUBTOTAL(3,$F$8:F301))</f>
        <v/>
      </c>
      <c r="B301" s="176"/>
      <c r="C301" s="176"/>
      <c r="D301" s="177" t="s">
        <v>189</v>
      </c>
      <c r="E301" s="175"/>
      <c r="F301" s="175"/>
      <c r="G301" s="176"/>
    </row>
    <row r="302" spans="1:8" s="146" customFormat="1" ht="45" x14ac:dyDescent="0.25">
      <c r="A302" s="175" t="str">
        <f>IF(F302="","",SUBTOTAL(3,$F$8:F302))</f>
        <v/>
      </c>
      <c r="B302" s="176"/>
      <c r="C302" s="176"/>
      <c r="D302" s="177" t="s">
        <v>190</v>
      </c>
      <c r="E302" s="175"/>
      <c r="F302" s="175"/>
      <c r="G302" s="176"/>
    </row>
    <row r="303" spans="1:8" s="146" customFormat="1" ht="45" x14ac:dyDescent="0.25">
      <c r="A303" s="175" t="str">
        <f>IF(F303="","",SUBTOTAL(3,$F$8:F303))</f>
        <v/>
      </c>
      <c r="B303" s="176"/>
      <c r="C303" s="176"/>
      <c r="D303" s="177" t="s">
        <v>191</v>
      </c>
      <c r="E303" s="175"/>
      <c r="F303" s="175"/>
      <c r="G303" s="176"/>
    </row>
    <row r="304" spans="1:8" s="146" customFormat="1" ht="45" x14ac:dyDescent="0.25">
      <c r="A304" s="175" t="str">
        <f>IF(F304="","",SUBTOTAL(3,$F$8:F304))</f>
        <v/>
      </c>
      <c r="B304" s="176"/>
      <c r="C304" s="176"/>
      <c r="D304" s="177" t="s">
        <v>192</v>
      </c>
      <c r="E304" s="175"/>
      <c r="F304" s="175"/>
      <c r="G304" s="176"/>
    </row>
    <row r="305" spans="1:7" s="146" customFormat="1" x14ac:dyDescent="0.25">
      <c r="A305" s="175" t="str">
        <f>IF(F305="","",SUBTOTAL(3,$F$8:F305))</f>
        <v/>
      </c>
      <c r="B305" s="176"/>
      <c r="C305" s="176"/>
      <c r="D305" s="177" t="s">
        <v>193</v>
      </c>
      <c r="E305" s="175"/>
      <c r="F305" s="175"/>
      <c r="G305" s="176"/>
    </row>
    <row r="306" spans="1:7" s="146" customFormat="1" x14ac:dyDescent="0.25">
      <c r="A306" s="175" t="str">
        <f>IF(F306="","",SUBTOTAL(3,$F$8:F306))</f>
        <v/>
      </c>
      <c r="B306" s="176"/>
      <c r="C306" s="176"/>
      <c r="D306" s="177" t="s">
        <v>194</v>
      </c>
      <c r="E306" s="175"/>
      <c r="F306" s="175"/>
      <c r="G306" s="176"/>
    </row>
    <row r="307" spans="1:7" s="294" customFormat="1" x14ac:dyDescent="0.25">
      <c r="A307" s="175" t="str">
        <f>IF(F307="","",SUBTOTAL(3,$F$8:F307))</f>
        <v/>
      </c>
      <c r="B307" s="285"/>
      <c r="C307" s="285"/>
      <c r="D307" s="285" t="s">
        <v>1580</v>
      </c>
      <c r="E307" s="301"/>
      <c r="F307" s="245"/>
      <c r="G307" s="284"/>
    </row>
    <row r="308" spans="1:7" s="294" customFormat="1" x14ac:dyDescent="0.25">
      <c r="A308" s="175" t="str">
        <f>IF(F308="","",SUBTOTAL(3,$F$8:F308))</f>
        <v/>
      </c>
      <c r="B308" s="285"/>
      <c r="C308" s="285"/>
      <c r="D308" s="285" t="s">
        <v>13</v>
      </c>
      <c r="E308" s="301"/>
      <c r="F308" s="245"/>
      <c r="G308" s="284"/>
    </row>
    <row r="309" spans="1:7" s="294" customFormat="1" x14ac:dyDescent="0.25">
      <c r="A309" s="175" t="str">
        <f>IF(F309="","",SUBTOTAL(3,$F$8:F309))</f>
        <v/>
      </c>
      <c r="B309" s="285"/>
      <c r="C309" s="285"/>
      <c r="D309" s="302" t="s">
        <v>12</v>
      </c>
      <c r="E309" s="301"/>
      <c r="F309" s="245"/>
      <c r="G309" s="284"/>
    </row>
    <row r="310" spans="1:7" x14ac:dyDescent="0.25">
      <c r="A310" s="175" t="str">
        <f>IF(F310="","",SUBTOTAL(3,$F$8:F310))</f>
        <v/>
      </c>
      <c r="B310" s="181" t="s">
        <v>195</v>
      </c>
      <c r="C310" s="180"/>
      <c r="D310" s="180"/>
      <c r="E310" s="178"/>
      <c r="F310" s="178"/>
      <c r="G310" s="175"/>
    </row>
    <row r="311" spans="1:7" ht="45" x14ac:dyDescent="0.25">
      <c r="A311" s="175">
        <f>IF(F311="","",SUBTOTAL(3,$F$8:F311))</f>
        <v>34</v>
      </c>
      <c r="B311" s="176"/>
      <c r="C311" s="176" t="s">
        <v>196</v>
      </c>
      <c r="D311" s="177" t="s">
        <v>188</v>
      </c>
      <c r="E311" s="175" t="s">
        <v>7</v>
      </c>
      <c r="F311" s="175">
        <v>2</v>
      </c>
      <c r="G311" s="176"/>
    </row>
    <row r="312" spans="1:7" ht="75" x14ac:dyDescent="0.25">
      <c r="A312" s="175" t="str">
        <f>IF(F312="","",SUBTOTAL(3,$F$8:F312))</f>
        <v/>
      </c>
      <c r="B312" s="176"/>
      <c r="C312" s="176"/>
      <c r="D312" s="177" t="s">
        <v>197</v>
      </c>
      <c r="E312" s="175"/>
      <c r="F312" s="175"/>
      <c r="G312" s="176"/>
    </row>
    <row r="313" spans="1:7" s="155" customFormat="1" ht="18" x14ac:dyDescent="0.25">
      <c r="A313" s="175" t="str">
        <f>IF(F313="","",SUBTOTAL(3,$F$8:F313))</f>
        <v/>
      </c>
      <c r="B313" s="176"/>
      <c r="C313" s="176"/>
      <c r="D313" s="177" t="s">
        <v>198</v>
      </c>
      <c r="E313" s="175"/>
      <c r="F313" s="175"/>
      <c r="G313" s="176"/>
    </row>
    <row r="314" spans="1:7" s="155" customFormat="1" x14ac:dyDescent="0.25">
      <c r="A314" s="175" t="str">
        <f>IF(F314="","",SUBTOTAL(3,$F$8:F314))</f>
        <v/>
      </c>
      <c r="B314" s="176"/>
      <c r="C314" s="176"/>
      <c r="D314" s="177" t="s">
        <v>199</v>
      </c>
      <c r="E314" s="175"/>
      <c r="F314" s="175"/>
      <c r="G314" s="176"/>
    </row>
    <row r="315" spans="1:7" s="155" customFormat="1" x14ac:dyDescent="0.25">
      <c r="A315" s="175" t="str">
        <f>IF(F315="","",SUBTOTAL(3,$F$8:F315))</f>
        <v/>
      </c>
      <c r="B315" s="176"/>
      <c r="C315" s="176"/>
      <c r="D315" s="177" t="s">
        <v>200</v>
      </c>
      <c r="E315" s="175"/>
      <c r="F315" s="175"/>
      <c r="G315" s="176"/>
    </row>
    <row r="316" spans="1:7" s="155" customFormat="1" ht="45" x14ac:dyDescent="0.25">
      <c r="A316" s="175" t="str">
        <f>IF(F316="","",SUBTOTAL(3,$F$8:F316))</f>
        <v/>
      </c>
      <c r="B316" s="176"/>
      <c r="C316" s="176"/>
      <c r="D316" s="177" t="s">
        <v>201</v>
      </c>
      <c r="E316" s="175"/>
      <c r="F316" s="175"/>
      <c r="G316" s="176"/>
    </row>
    <row r="317" spans="1:7" s="155" customFormat="1" ht="45" x14ac:dyDescent="0.25">
      <c r="A317" s="175" t="str">
        <f>IF(F317="","",SUBTOTAL(3,$F$8:F317))</f>
        <v/>
      </c>
      <c r="B317" s="176"/>
      <c r="C317" s="176"/>
      <c r="D317" s="177" t="s">
        <v>202</v>
      </c>
      <c r="E317" s="175"/>
      <c r="F317" s="175"/>
      <c r="G317" s="176"/>
    </row>
    <row r="318" spans="1:7" s="294" customFormat="1" x14ac:dyDescent="0.25">
      <c r="A318" s="175" t="str">
        <f>IF(F318="","",SUBTOTAL(3,$F$8:F318))</f>
        <v/>
      </c>
      <c r="B318" s="285"/>
      <c r="C318" s="285"/>
      <c r="D318" s="285" t="s">
        <v>1580</v>
      </c>
      <c r="E318" s="301"/>
      <c r="F318" s="245"/>
      <c r="G318" s="284"/>
    </row>
    <row r="319" spans="1:7" s="294" customFormat="1" x14ac:dyDescent="0.25">
      <c r="A319" s="175" t="str">
        <f>IF(F319="","",SUBTOTAL(3,$F$8:F319))</f>
        <v/>
      </c>
      <c r="B319" s="285"/>
      <c r="C319" s="285"/>
      <c r="D319" s="285" t="s">
        <v>13</v>
      </c>
      <c r="E319" s="301"/>
      <c r="F319" s="245"/>
      <c r="G319" s="284"/>
    </row>
    <row r="320" spans="1:7" s="294" customFormat="1" x14ac:dyDescent="0.25">
      <c r="A320" s="175" t="str">
        <f>IF(F320="","",SUBTOTAL(3,$F$8:F320))</f>
        <v/>
      </c>
      <c r="B320" s="285"/>
      <c r="C320" s="285"/>
      <c r="D320" s="302" t="s">
        <v>12</v>
      </c>
      <c r="E320" s="301"/>
      <c r="F320" s="245"/>
      <c r="G320" s="284"/>
    </row>
    <row r="321" spans="1:7" s="155" customFormat="1" x14ac:dyDescent="0.25">
      <c r="A321" s="175" t="str">
        <f>IF(F321="","",SUBTOTAL(3,$F$8:F321))</f>
        <v/>
      </c>
      <c r="B321" s="181" t="s">
        <v>204</v>
      </c>
      <c r="C321" s="180"/>
      <c r="D321" s="180"/>
      <c r="E321" s="178"/>
      <c r="F321" s="178"/>
      <c r="G321" s="175"/>
    </row>
    <row r="322" spans="1:7" s="155" customFormat="1" ht="30" x14ac:dyDescent="0.25">
      <c r="A322" s="175">
        <f>IF(F322="","",SUBTOTAL(3,$F$8:F322))</f>
        <v>35</v>
      </c>
      <c r="B322" s="176"/>
      <c r="C322" s="176" t="s">
        <v>205</v>
      </c>
      <c r="D322" s="177" t="s">
        <v>188</v>
      </c>
      <c r="E322" s="175" t="s">
        <v>7</v>
      </c>
      <c r="F322" s="175">
        <v>2</v>
      </c>
      <c r="G322" s="176"/>
    </row>
    <row r="323" spans="1:7" s="155" customFormat="1" x14ac:dyDescent="0.25">
      <c r="A323" s="175" t="str">
        <f>IF(F323="","",SUBTOTAL(3,$F$8:F323))</f>
        <v/>
      </c>
      <c r="B323" s="176"/>
      <c r="C323" s="176"/>
      <c r="D323" s="177" t="s">
        <v>206</v>
      </c>
      <c r="E323" s="175"/>
      <c r="F323" s="175"/>
      <c r="G323" s="176"/>
    </row>
    <row r="324" spans="1:7" s="155" customFormat="1" x14ac:dyDescent="0.25">
      <c r="A324" s="175" t="str">
        <f>IF(F324="","",SUBTOTAL(3,$F$8:F324))</f>
        <v/>
      </c>
      <c r="B324" s="176"/>
      <c r="C324" s="176"/>
      <c r="D324" s="177" t="s">
        <v>207</v>
      </c>
      <c r="E324" s="175"/>
      <c r="F324" s="175"/>
      <c r="G324" s="176"/>
    </row>
    <row r="325" spans="1:7" s="155" customFormat="1" ht="60" x14ac:dyDescent="0.25">
      <c r="A325" s="175" t="str">
        <f>IF(F325="","",SUBTOTAL(3,$F$8:F325))</f>
        <v/>
      </c>
      <c r="B325" s="176"/>
      <c r="C325" s="176"/>
      <c r="D325" s="177" t="s">
        <v>208</v>
      </c>
      <c r="E325" s="175"/>
      <c r="F325" s="175"/>
      <c r="G325" s="176"/>
    </row>
    <row r="326" spans="1:7" s="294" customFormat="1" x14ac:dyDescent="0.25">
      <c r="A326" s="175" t="str">
        <f>IF(F326="","",SUBTOTAL(3,$F$8:F326))</f>
        <v/>
      </c>
      <c r="B326" s="285"/>
      <c r="C326" s="285"/>
      <c r="D326" s="285" t="s">
        <v>1580</v>
      </c>
      <c r="E326" s="301"/>
      <c r="F326" s="245"/>
      <c r="G326" s="284"/>
    </row>
    <row r="327" spans="1:7" s="294" customFormat="1" x14ac:dyDescent="0.25">
      <c r="A327" s="175" t="str">
        <f>IF(F327="","",SUBTOTAL(3,$F$8:F327))</f>
        <v/>
      </c>
      <c r="B327" s="285"/>
      <c r="C327" s="285"/>
      <c r="D327" s="285" t="s">
        <v>13</v>
      </c>
      <c r="E327" s="301"/>
      <c r="F327" s="245"/>
      <c r="G327" s="284"/>
    </row>
    <row r="328" spans="1:7" s="294" customFormat="1" x14ac:dyDescent="0.25">
      <c r="A328" s="175" t="str">
        <f>IF(F328="","",SUBTOTAL(3,$F$8:F328))</f>
        <v/>
      </c>
      <c r="B328" s="285"/>
      <c r="C328" s="285"/>
      <c r="D328" s="302" t="s">
        <v>12</v>
      </c>
      <c r="E328" s="301"/>
      <c r="F328" s="245"/>
      <c r="G328" s="284"/>
    </row>
    <row r="329" spans="1:7" s="155" customFormat="1" x14ac:dyDescent="0.25">
      <c r="A329" s="175" t="str">
        <f>IF(F329="","",SUBTOTAL(3,$F$8:F329))</f>
        <v/>
      </c>
      <c r="B329" s="181" t="s">
        <v>209</v>
      </c>
      <c r="C329" s="180"/>
      <c r="D329" s="180"/>
      <c r="E329" s="178"/>
      <c r="F329" s="178"/>
      <c r="G329" s="175"/>
    </row>
    <row r="330" spans="1:7" s="155" customFormat="1" ht="30" x14ac:dyDescent="0.25">
      <c r="A330" s="175">
        <f>IF(F330="","",SUBTOTAL(3,$F$8:F330))</f>
        <v>36</v>
      </c>
      <c r="B330" s="176"/>
      <c r="C330" s="176" t="s">
        <v>210</v>
      </c>
      <c r="D330" s="177" t="s">
        <v>211</v>
      </c>
      <c r="E330" s="175" t="s">
        <v>7</v>
      </c>
      <c r="F330" s="175">
        <v>2</v>
      </c>
      <c r="G330" s="176"/>
    </row>
    <row r="331" spans="1:7" s="155" customFormat="1" x14ac:dyDescent="0.25">
      <c r="A331" s="175" t="str">
        <f>IF(F331="","",SUBTOTAL(3,$F$8:F331))</f>
        <v/>
      </c>
      <c r="B331" s="176"/>
      <c r="C331" s="176"/>
      <c r="D331" s="177" t="s">
        <v>212</v>
      </c>
      <c r="E331" s="175"/>
      <c r="F331" s="175"/>
      <c r="G331" s="176"/>
    </row>
    <row r="332" spans="1:7" s="155" customFormat="1" x14ac:dyDescent="0.25">
      <c r="A332" s="175" t="str">
        <f>IF(F332="","",SUBTOTAL(3,$F$8:F332))</f>
        <v/>
      </c>
      <c r="B332" s="176"/>
      <c r="C332" s="176"/>
      <c r="D332" s="177" t="s">
        <v>213</v>
      </c>
      <c r="E332" s="175"/>
      <c r="F332" s="175"/>
      <c r="G332" s="176"/>
    </row>
    <row r="333" spans="1:7" s="294" customFormat="1" x14ac:dyDescent="0.25">
      <c r="A333" s="175" t="str">
        <f>IF(F333="","",SUBTOTAL(3,$F$8:F333))</f>
        <v/>
      </c>
      <c r="B333" s="285"/>
      <c r="C333" s="285"/>
      <c r="D333" s="285" t="s">
        <v>1580</v>
      </c>
      <c r="E333" s="301"/>
      <c r="F333" s="245"/>
      <c r="G333" s="284"/>
    </row>
    <row r="334" spans="1:7" s="294" customFormat="1" x14ac:dyDescent="0.25">
      <c r="A334" s="175" t="str">
        <f>IF(F334="","",SUBTOTAL(3,$F$8:F334))</f>
        <v/>
      </c>
      <c r="B334" s="285"/>
      <c r="C334" s="285"/>
      <c r="D334" s="285" t="s">
        <v>13</v>
      </c>
      <c r="E334" s="301"/>
      <c r="F334" s="245"/>
      <c r="G334" s="284"/>
    </row>
    <row r="335" spans="1:7" s="294" customFormat="1" x14ac:dyDescent="0.25">
      <c r="A335" s="175" t="str">
        <f>IF(F335="","",SUBTOTAL(3,$F$8:F335))</f>
        <v/>
      </c>
      <c r="B335" s="285"/>
      <c r="C335" s="285"/>
      <c r="D335" s="302" t="s">
        <v>12</v>
      </c>
      <c r="E335" s="301"/>
      <c r="F335" s="245"/>
      <c r="G335" s="284"/>
    </row>
    <row r="336" spans="1:7" x14ac:dyDescent="0.25">
      <c r="A336" s="175">
        <f>IF(F336="","",SUBTOTAL(3,$F$8:F336))</f>
        <v>37</v>
      </c>
      <c r="B336" s="176"/>
      <c r="C336" s="176" t="s">
        <v>214</v>
      </c>
      <c r="D336" s="177" t="s">
        <v>215</v>
      </c>
      <c r="E336" s="175" t="s">
        <v>7</v>
      </c>
      <c r="F336" s="175">
        <v>2</v>
      </c>
      <c r="G336" s="176"/>
    </row>
    <row r="337" spans="1:7" ht="30" x14ac:dyDescent="0.25">
      <c r="A337" s="175" t="str">
        <f>IF(F337="","",SUBTOTAL(3,$F$8:F337))</f>
        <v/>
      </c>
      <c r="B337" s="176"/>
      <c r="C337" s="176"/>
      <c r="D337" s="177" t="s">
        <v>216</v>
      </c>
      <c r="E337" s="175"/>
      <c r="F337" s="175"/>
      <c r="G337" s="176"/>
    </row>
    <row r="338" spans="1:7" ht="30" x14ac:dyDescent="0.25">
      <c r="A338" s="175" t="str">
        <f>IF(F338="","",SUBTOTAL(3,$F$8:F338))</f>
        <v/>
      </c>
      <c r="B338" s="176"/>
      <c r="C338" s="176"/>
      <c r="D338" s="177" t="s">
        <v>217</v>
      </c>
      <c r="E338" s="175"/>
      <c r="F338" s="175"/>
      <c r="G338" s="176"/>
    </row>
    <row r="339" spans="1:7" x14ac:dyDescent="0.25">
      <c r="A339" s="175" t="str">
        <f>IF(F339="","",SUBTOTAL(3,$F$8:F339))</f>
        <v/>
      </c>
      <c r="B339" s="176"/>
      <c r="C339" s="176"/>
      <c r="D339" s="177" t="s">
        <v>218</v>
      </c>
      <c r="E339" s="175"/>
      <c r="F339" s="175"/>
      <c r="G339" s="176"/>
    </row>
    <row r="340" spans="1:7" ht="30" x14ac:dyDescent="0.25">
      <c r="A340" s="175" t="str">
        <f>IF(F340="","",SUBTOTAL(3,$F$8:F340))</f>
        <v/>
      </c>
      <c r="B340" s="176"/>
      <c r="C340" s="176"/>
      <c r="D340" s="177" t="s">
        <v>219</v>
      </c>
      <c r="E340" s="175"/>
      <c r="F340" s="175"/>
      <c r="G340" s="176"/>
    </row>
    <row r="341" spans="1:7" ht="30" x14ac:dyDescent="0.25">
      <c r="A341" s="175" t="str">
        <f>IF(F341="","",SUBTOTAL(3,$F$8:F341))</f>
        <v/>
      </c>
      <c r="B341" s="176"/>
      <c r="C341" s="176"/>
      <c r="D341" s="177" t="s">
        <v>220</v>
      </c>
      <c r="E341" s="175"/>
      <c r="F341" s="175"/>
      <c r="G341" s="176"/>
    </row>
    <row r="342" spans="1:7" x14ac:dyDescent="0.25">
      <c r="A342" s="175" t="str">
        <f>IF(F342="","",SUBTOTAL(3,$F$8:F342))</f>
        <v/>
      </c>
      <c r="B342" s="176"/>
      <c r="C342" s="176"/>
      <c r="D342" s="177" t="s">
        <v>221</v>
      </c>
      <c r="E342" s="175"/>
      <c r="F342" s="175"/>
      <c r="G342" s="176"/>
    </row>
    <row r="343" spans="1:7" s="294" customFormat="1" x14ac:dyDescent="0.25">
      <c r="A343" s="175" t="str">
        <f>IF(F343="","",SUBTOTAL(3,$F$8:F343))</f>
        <v/>
      </c>
      <c r="B343" s="285"/>
      <c r="C343" s="285"/>
      <c r="D343" s="285" t="s">
        <v>1580</v>
      </c>
      <c r="E343" s="301"/>
      <c r="F343" s="245"/>
      <c r="G343" s="284"/>
    </row>
    <row r="344" spans="1:7" s="294" customFormat="1" x14ac:dyDescent="0.25">
      <c r="A344" s="175" t="str">
        <f>IF(F344="","",SUBTOTAL(3,$F$8:F344))</f>
        <v/>
      </c>
      <c r="B344" s="285"/>
      <c r="C344" s="285"/>
      <c r="D344" s="285" t="s">
        <v>13</v>
      </c>
      <c r="E344" s="301"/>
      <c r="F344" s="245"/>
      <c r="G344" s="284"/>
    </row>
    <row r="345" spans="1:7" s="294" customFormat="1" x14ac:dyDescent="0.25">
      <c r="A345" s="175" t="str">
        <f>IF(F345="","",SUBTOTAL(3,$F$8:F345))</f>
        <v/>
      </c>
      <c r="B345" s="285"/>
      <c r="C345" s="285"/>
      <c r="D345" s="302" t="s">
        <v>12</v>
      </c>
      <c r="E345" s="301"/>
      <c r="F345" s="245"/>
      <c r="G345" s="284"/>
    </row>
    <row r="346" spans="1:7" ht="30" x14ac:dyDescent="0.25">
      <c r="A346" s="175">
        <f>IF(F346="","",SUBTOTAL(3,$F$8:F346))</f>
        <v>38</v>
      </c>
      <c r="B346" s="176"/>
      <c r="C346" s="176" t="s">
        <v>222</v>
      </c>
      <c r="D346" s="177" t="s">
        <v>215</v>
      </c>
      <c r="E346" s="175" t="s">
        <v>7</v>
      </c>
      <c r="F346" s="175">
        <v>2</v>
      </c>
      <c r="G346" s="176"/>
    </row>
    <row r="347" spans="1:7" x14ac:dyDescent="0.25">
      <c r="A347" s="175" t="str">
        <f>IF(F347="","",SUBTOTAL(3,$F$8:F347))</f>
        <v/>
      </c>
      <c r="B347" s="176"/>
      <c r="C347" s="176"/>
      <c r="D347" s="177" t="s">
        <v>223</v>
      </c>
      <c r="E347" s="175"/>
      <c r="F347" s="175"/>
      <c r="G347" s="176"/>
    </row>
    <row r="348" spans="1:7" x14ac:dyDescent="0.25">
      <c r="A348" s="175" t="str">
        <f>IF(F348="","",SUBTOTAL(3,$F$8:F348))</f>
        <v/>
      </c>
      <c r="B348" s="176"/>
      <c r="C348" s="176"/>
      <c r="D348" s="177" t="s">
        <v>224</v>
      </c>
      <c r="E348" s="175"/>
      <c r="F348" s="175"/>
      <c r="G348" s="176"/>
    </row>
    <row r="349" spans="1:7" x14ac:dyDescent="0.25">
      <c r="A349" s="175" t="str">
        <f>IF(F349="","",SUBTOTAL(3,$F$8:F349))</f>
        <v/>
      </c>
      <c r="B349" s="176"/>
      <c r="C349" s="176"/>
      <c r="D349" s="177" t="s">
        <v>225</v>
      </c>
      <c r="E349" s="175"/>
      <c r="F349" s="175"/>
      <c r="G349" s="176"/>
    </row>
    <row r="350" spans="1:7" x14ac:dyDescent="0.25">
      <c r="A350" s="175" t="str">
        <f>IF(F350="","",SUBTOTAL(3,$F$8:F350))</f>
        <v/>
      </c>
      <c r="B350" s="176"/>
      <c r="C350" s="176"/>
      <c r="D350" s="177" t="s">
        <v>226</v>
      </c>
      <c r="E350" s="175"/>
      <c r="F350" s="175"/>
      <c r="G350" s="176"/>
    </row>
    <row r="351" spans="1:7" x14ac:dyDescent="0.25">
      <c r="A351" s="175" t="str">
        <f>IF(F351="","",SUBTOTAL(3,$F$8:F351))</f>
        <v/>
      </c>
      <c r="B351" s="176"/>
      <c r="C351" s="176"/>
      <c r="D351" s="177" t="s">
        <v>227</v>
      </c>
      <c r="E351" s="175"/>
      <c r="F351" s="175"/>
      <c r="G351" s="176"/>
    </row>
    <row r="352" spans="1:7" x14ac:dyDescent="0.25">
      <c r="A352" s="175" t="str">
        <f>IF(F352="","",SUBTOTAL(3,$F$8:F352))</f>
        <v/>
      </c>
      <c r="B352" s="176"/>
      <c r="C352" s="176"/>
      <c r="D352" s="177" t="s">
        <v>228</v>
      </c>
      <c r="E352" s="175"/>
      <c r="F352" s="175"/>
      <c r="G352" s="176"/>
    </row>
    <row r="353" spans="1:7" s="294" customFormat="1" x14ac:dyDescent="0.25">
      <c r="A353" s="175" t="str">
        <f>IF(F353="","",SUBTOTAL(3,$F$8:F353))</f>
        <v/>
      </c>
      <c r="B353" s="285"/>
      <c r="C353" s="285"/>
      <c r="D353" s="285" t="s">
        <v>1580</v>
      </c>
      <c r="E353" s="301"/>
      <c r="F353" s="245"/>
      <c r="G353" s="284"/>
    </row>
    <row r="354" spans="1:7" s="294" customFormat="1" x14ac:dyDescent="0.25">
      <c r="A354" s="175" t="str">
        <f>IF(F354="","",SUBTOTAL(3,$F$8:F354))</f>
        <v/>
      </c>
      <c r="B354" s="285"/>
      <c r="C354" s="285"/>
      <c r="D354" s="285" t="s">
        <v>13</v>
      </c>
      <c r="E354" s="301"/>
      <c r="F354" s="245"/>
      <c r="G354" s="284"/>
    </row>
    <row r="355" spans="1:7" s="294" customFormat="1" x14ac:dyDescent="0.25">
      <c r="A355" s="175" t="str">
        <f>IF(F355="","",SUBTOTAL(3,$F$8:F355))</f>
        <v/>
      </c>
      <c r="B355" s="285"/>
      <c r="C355" s="285"/>
      <c r="D355" s="302" t="s">
        <v>12</v>
      </c>
      <c r="E355" s="301"/>
      <c r="F355" s="245"/>
      <c r="G355" s="284"/>
    </row>
    <row r="356" spans="1:7" ht="30" x14ac:dyDescent="0.25">
      <c r="A356" s="175">
        <f>IF(F356="","",SUBTOTAL(3,$F$8:F356))</f>
        <v>39</v>
      </c>
      <c r="B356" s="176"/>
      <c r="C356" s="176" t="s">
        <v>229</v>
      </c>
      <c r="D356" s="177" t="s">
        <v>215</v>
      </c>
      <c r="E356" s="175" t="s">
        <v>7</v>
      </c>
      <c r="F356" s="175">
        <v>2</v>
      </c>
      <c r="G356" s="176"/>
    </row>
    <row r="357" spans="1:7" x14ac:dyDescent="0.25">
      <c r="A357" s="175" t="str">
        <f>IF(F357="","",SUBTOTAL(3,$F$8:F357))</f>
        <v/>
      </c>
      <c r="B357" s="176"/>
      <c r="C357" s="176"/>
      <c r="D357" s="177" t="s">
        <v>211</v>
      </c>
      <c r="E357" s="175"/>
      <c r="F357" s="175"/>
      <c r="G357" s="176"/>
    </row>
    <row r="358" spans="1:7" x14ac:dyDescent="0.25">
      <c r="A358" s="175" t="str">
        <f>IF(F358="","",SUBTOTAL(3,$F$8:F358))</f>
        <v/>
      </c>
      <c r="B358" s="176"/>
      <c r="C358" s="176"/>
      <c r="D358" s="177" t="s">
        <v>212</v>
      </c>
      <c r="E358" s="175"/>
      <c r="F358" s="175"/>
      <c r="G358" s="176"/>
    </row>
    <row r="359" spans="1:7" x14ac:dyDescent="0.25">
      <c r="A359" s="175" t="str">
        <f>IF(F359="","",SUBTOTAL(3,$F$8:F359))</f>
        <v/>
      </c>
      <c r="B359" s="176"/>
      <c r="C359" s="176"/>
      <c r="D359" s="177" t="s">
        <v>230</v>
      </c>
      <c r="E359" s="175"/>
      <c r="F359" s="175"/>
      <c r="G359" s="176"/>
    </row>
    <row r="360" spans="1:7" ht="30" x14ac:dyDescent="0.25">
      <c r="A360" s="175" t="str">
        <f>IF(F360="","",SUBTOTAL(3,$F$8:F360))</f>
        <v/>
      </c>
      <c r="B360" s="176"/>
      <c r="C360" s="176"/>
      <c r="D360" s="177" t="s">
        <v>231</v>
      </c>
      <c r="E360" s="175"/>
      <c r="F360" s="175"/>
      <c r="G360" s="176"/>
    </row>
    <row r="361" spans="1:7" x14ac:dyDescent="0.25">
      <c r="A361" s="175" t="str">
        <f>IF(F361="","",SUBTOTAL(3,$F$8:F361))</f>
        <v/>
      </c>
      <c r="B361" s="176"/>
      <c r="C361" s="176"/>
      <c r="D361" s="177" t="s">
        <v>232</v>
      </c>
      <c r="E361" s="175"/>
      <c r="F361" s="175"/>
      <c r="G361" s="176"/>
    </row>
    <row r="362" spans="1:7" s="294" customFormat="1" x14ac:dyDescent="0.25">
      <c r="A362" s="175" t="str">
        <f>IF(F362="","",SUBTOTAL(3,$F$8:F362))</f>
        <v/>
      </c>
      <c r="B362" s="285"/>
      <c r="C362" s="285"/>
      <c r="D362" s="285" t="s">
        <v>1580</v>
      </c>
      <c r="E362" s="301"/>
      <c r="F362" s="245"/>
      <c r="G362" s="284"/>
    </row>
    <row r="363" spans="1:7" s="294" customFormat="1" x14ac:dyDescent="0.25">
      <c r="A363" s="175" t="str">
        <f>IF(F363="","",SUBTOTAL(3,$F$8:F363))</f>
        <v/>
      </c>
      <c r="B363" s="285"/>
      <c r="C363" s="285"/>
      <c r="D363" s="285" t="s">
        <v>13</v>
      </c>
      <c r="E363" s="301"/>
      <c r="F363" s="245"/>
      <c r="G363" s="284"/>
    </row>
    <row r="364" spans="1:7" s="294" customFormat="1" x14ac:dyDescent="0.25">
      <c r="A364" s="175" t="str">
        <f>IF(F364="","",SUBTOTAL(3,$F$8:F364))</f>
        <v/>
      </c>
      <c r="B364" s="285"/>
      <c r="C364" s="285"/>
      <c r="D364" s="302" t="s">
        <v>12</v>
      </c>
      <c r="E364" s="301"/>
      <c r="F364" s="245"/>
      <c r="G364" s="284"/>
    </row>
    <row r="365" spans="1:7" x14ac:dyDescent="0.25">
      <c r="A365" s="175" t="str">
        <f>IF(F365="","",SUBTOTAL(3,$F$8:F365))</f>
        <v/>
      </c>
      <c r="B365" s="179" t="s">
        <v>233</v>
      </c>
      <c r="C365" s="180"/>
      <c r="D365" s="180"/>
      <c r="E365" s="178"/>
      <c r="F365" s="178"/>
      <c r="G365" s="175"/>
    </row>
    <row r="366" spans="1:7" x14ac:dyDescent="0.25">
      <c r="A366" s="175">
        <f>IF(F366="","",SUBTOTAL(3,$F$8:F366))</f>
        <v>40</v>
      </c>
      <c r="B366" s="176"/>
      <c r="C366" s="176" t="s">
        <v>234</v>
      </c>
      <c r="D366" s="177" t="s">
        <v>215</v>
      </c>
      <c r="E366" s="175" t="s">
        <v>7</v>
      </c>
      <c r="F366" s="175">
        <v>2</v>
      </c>
      <c r="G366" s="176"/>
    </row>
    <row r="367" spans="1:7" ht="45" x14ac:dyDescent="0.25">
      <c r="A367" s="175" t="str">
        <f>IF(F367="","",SUBTOTAL(3,$F$8:F367))</f>
        <v/>
      </c>
      <c r="B367" s="176"/>
      <c r="C367" s="176"/>
      <c r="D367" s="177" t="s">
        <v>235</v>
      </c>
      <c r="E367" s="175"/>
      <c r="F367" s="175"/>
      <c r="G367" s="176"/>
    </row>
    <row r="368" spans="1:7" ht="30" x14ac:dyDescent="0.25">
      <c r="A368" s="175" t="str">
        <f>IF(F368="","",SUBTOTAL(3,$F$8:F368))</f>
        <v/>
      </c>
      <c r="B368" s="176"/>
      <c r="C368" s="176"/>
      <c r="D368" s="177" t="s">
        <v>236</v>
      </c>
      <c r="E368" s="175"/>
      <c r="F368" s="175"/>
      <c r="G368" s="176"/>
    </row>
    <row r="369" spans="1:7" ht="45" x14ac:dyDescent="0.25">
      <c r="A369" s="175" t="str">
        <f>IF(F369="","",SUBTOTAL(3,$F$8:F369))</f>
        <v/>
      </c>
      <c r="B369" s="176"/>
      <c r="C369" s="176"/>
      <c r="D369" s="177" t="s">
        <v>237</v>
      </c>
      <c r="E369" s="175"/>
      <c r="F369" s="175"/>
      <c r="G369" s="176"/>
    </row>
    <row r="370" spans="1:7" s="294" customFormat="1" x14ac:dyDescent="0.25">
      <c r="A370" s="175" t="str">
        <f>IF(F370="","",SUBTOTAL(3,$F$8:F370))</f>
        <v/>
      </c>
      <c r="B370" s="285"/>
      <c r="C370" s="285"/>
      <c r="D370" s="285" t="s">
        <v>1580</v>
      </c>
      <c r="E370" s="301"/>
      <c r="F370" s="245"/>
      <c r="G370" s="284"/>
    </row>
    <row r="371" spans="1:7" s="294" customFormat="1" x14ac:dyDescent="0.25">
      <c r="A371" s="175" t="str">
        <f>IF(F371="","",SUBTOTAL(3,$F$8:F371))</f>
        <v/>
      </c>
      <c r="B371" s="285"/>
      <c r="C371" s="285"/>
      <c r="D371" s="285" t="s">
        <v>13</v>
      </c>
      <c r="E371" s="301"/>
      <c r="F371" s="245"/>
      <c r="G371" s="284"/>
    </row>
    <row r="372" spans="1:7" s="294" customFormat="1" x14ac:dyDescent="0.25">
      <c r="A372" s="175" t="str">
        <f>IF(F372="","",SUBTOTAL(3,$F$8:F372))</f>
        <v/>
      </c>
      <c r="B372" s="285"/>
      <c r="C372" s="285"/>
      <c r="D372" s="302" t="s">
        <v>12</v>
      </c>
      <c r="E372" s="301"/>
      <c r="F372" s="245"/>
      <c r="G372" s="284"/>
    </row>
    <row r="373" spans="1:7" ht="28.5" x14ac:dyDescent="0.25">
      <c r="A373" s="175" t="str">
        <f>IF(F373="","",SUBTOTAL(3,$F$8:F373))</f>
        <v/>
      </c>
      <c r="B373" s="181" t="s">
        <v>238</v>
      </c>
      <c r="C373" s="180"/>
      <c r="D373" s="180"/>
      <c r="E373" s="178"/>
      <c r="F373" s="178"/>
      <c r="G373" s="175"/>
    </row>
    <row r="374" spans="1:7" ht="30" x14ac:dyDescent="0.25">
      <c r="A374" s="175">
        <f>IF(F374="","",SUBTOTAL(3,$F$8:F374))</f>
        <v>41</v>
      </c>
      <c r="B374" s="176"/>
      <c r="C374" s="176" t="s">
        <v>239</v>
      </c>
      <c r="D374" s="177" t="s">
        <v>215</v>
      </c>
      <c r="E374" s="175" t="s">
        <v>7</v>
      </c>
      <c r="F374" s="175">
        <v>2</v>
      </c>
      <c r="G374" s="176"/>
    </row>
    <row r="375" spans="1:7" x14ac:dyDescent="0.25">
      <c r="A375" s="175" t="str">
        <f>IF(F375="","",SUBTOTAL(3,$F$8:F375))</f>
        <v/>
      </c>
      <c r="B375" s="176"/>
      <c r="C375" s="176"/>
      <c r="D375" s="188" t="s">
        <v>240</v>
      </c>
      <c r="E375" s="175"/>
      <c r="F375" s="175"/>
      <c r="G375" s="176"/>
    </row>
    <row r="376" spans="1:7" x14ac:dyDescent="0.25">
      <c r="A376" s="175" t="str">
        <f>IF(F376="","",SUBTOTAL(3,$F$8:F376))</f>
        <v/>
      </c>
      <c r="B376" s="176"/>
      <c r="C376" s="176"/>
      <c r="D376" s="177" t="s">
        <v>241</v>
      </c>
      <c r="E376" s="175"/>
      <c r="F376" s="175"/>
      <c r="G376" s="176"/>
    </row>
    <row r="377" spans="1:7" x14ac:dyDescent="0.25">
      <c r="A377" s="175" t="str">
        <f>IF(F377="","",SUBTOTAL(3,$F$8:F377))</f>
        <v/>
      </c>
      <c r="B377" s="176"/>
      <c r="C377" s="176"/>
      <c r="D377" s="177" t="s">
        <v>242</v>
      </c>
      <c r="E377" s="175"/>
      <c r="F377" s="175"/>
      <c r="G377" s="176"/>
    </row>
    <row r="378" spans="1:7" s="294" customFormat="1" x14ac:dyDescent="0.25">
      <c r="A378" s="175" t="str">
        <f>IF(F378="","",SUBTOTAL(3,$F$8:F378))</f>
        <v/>
      </c>
      <c r="B378" s="285"/>
      <c r="C378" s="285"/>
      <c r="D378" s="285" t="s">
        <v>1580</v>
      </c>
      <c r="E378" s="301"/>
      <c r="F378" s="245"/>
      <c r="G378" s="284"/>
    </row>
    <row r="379" spans="1:7" s="294" customFormat="1" x14ac:dyDescent="0.25">
      <c r="A379" s="175" t="str">
        <f>IF(F379="","",SUBTOTAL(3,$F$8:F379))</f>
        <v/>
      </c>
      <c r="B379" s="285"/>
      <c r="C379" s="285"/>
      <c r="D379" s="285" t="s">
        <v>13</v>
      </c>
      <c r="E379" s="301"/>
      <c r="F379" s="245"/>
      <c r="G379" s="284"/>
    </row>
    <row r="380" spans="1:7" s="294" customFormat="1" x14ac:dyDescent="0.25">
      <c r="A380" s="175" t="str">
        <f>IF(F380="","",SUBTOTAL(3,$F$8:F380))</f>
        <v/>
      </c>
      <c r="B380" s="285"/>
      <c r="C380" s="285"/>
      <c r="D380" s="302" t="s">
        <v>12</v>
      </c>
      <c r="E380" s="301"/>
      <c r="F380" s="245"/>
      <c r="G380" s="284"/>
    </row>
    <row r="381" spans="1:7" x14ac:dyDescent="0.25">
      <c r="A381" s="175" t="str">
        <f>IF(F381="","",SUBTOTAL(3,$F$8:F381))</f>
        <v/>
      </c>
      <c r="B381" s="181" t="s">
        <v>243</v>
      </c>
      <c r="C381" s="180"/>
      <c r="D381" s="180"/>
      <c r="E381" s="178"/>
      <c r="F381" s="178"/>
      <c r="G381" s="175"/>
    </row>
    <row r="382" spans="1:7" ht="45" x14ac:dyDescent="0.25">
      <c r="A382" s="175">
        <f>IF(F382="","",SUBTOTAL(3,$F$8:F382))</f>
        <v>42</v>
      </c>
      <c r="B382" s="185"/>
      <c r="C382" s="185" t="s">
        <v>244</v>
      </c>
      <c r="D382" s="177" t="s">
        <v>245</v>
      </c>
      <c r="E382" s="175" t="s">
        <v>7</v>
      </c>
      <c r="F382" s="175">
        <v>2</v>
      </c>
      <c r="G382" s="175"/>
    </row>
    <row r="383" spans="1:7" s="294" customFormat="1" x14ac:dyDescent="0.25">
      <c r="A383" s="175" t="str">
        <f>IF(F383="","",SUBTOTAL(3,$F$8:F383))</f>
        <v/>
      </c>
      <c r="B383" s="285"/>
      <c r="C383" s="285"/>
      <c r="D383" s="285" t="s">
        <v>1580</v>
      </c>
      <c r="E383" s="301"/>
      <c r="F383" s="245"/>
      <c r="G383" s="284"/>
    </row>
    <row r="384" spans="1:7" s="294" customFormat="1" x14ac:dyDescent="0.25">
      <c r="A384" s="175" t="str">
        <f>IF(F384="","",SUBTOTAL(3,$F$8:F384))</f>
        <v/>
      </c>
      <c r="B384" s="285"/>
      <c r="C384" s="285"/>
      <c r="D384" s="285" t="s">
        <v>13</v>
      </c>
      <c r="E384" s="301"/>
      <c r="F384" s="245"/>
      <c r="G384" s="284"/>
    </row>
    <row r="385" spans="1:7" s="294" customFormat="1" x14ac:dyDescent="0.25">
      <c r="A385" s="175" t="str">
        <f>IF(F385="","",SUBTOTAL(3,$F$8:F385))</f>
        <v/>
      </c>
      <c r="B385" s="285"/>
      <c r="C385" s="285"/>
      <c r="D385" s="302" t="s">
        <v>12</v>
      </c>
      <c r="E385" s="301"/>
      <c r="F385" s="245"/>
      <c r="G385" s="284"/>
    </row>
    <row r="386" spans="1:7" ht="30" x14ac:dyDescent="0.25">
      <c r="A386" s="175">
        <f>IF(F386="","",SUBTOTAL(3,$F$8:F386))</f>
        <v>43</v>
      </c>
      <c r="B386" s="185"/>
      <c r="C386" s="185" t="s">
        <v>246</v>
      </c>
      <c r="D386" s="177" t="s">
        <v>247</v>
      </c>
      <c r="E386" s="175" t="s">
        <v>7</v>
      </c>
      <c r="F386" s="175">
        <v>2</v>
      </c>
      <c r="G386" s="175"/>
    </row>
    <row r="387" spans="1:7" s="294" customFormat="1" x14ac:dyDescent="0.25">
      <c r="A387" s="175" t="str">
        <f>IF(F387="","",SUBTOTAL(3,$F$8:F387))</f>
        <v/>
      </c>
      <c r="B387" s="285"/>
      <c r="C387" s="285"/>
      <c r="D387" s="285" t="s">
        <v>1580</v>
      </c>
      <c r="E387" s="301"/>
      <c r="F387" s="245"/>
      <c r="G387" s="284"/>
    </row>
    <row r="388" spans="1:7" s="294" customFormat="1" x14ac:dyDescent="0.25">
      <c r="A388" s="175" t="str">
        <f>IF(F388="","",SUBTOTAL(3,$F$8:F388))</f>
        <v/>
      </c>
      <c r="B388" s="285"/>
      <c r="C388" s="285"/>
      <c r="D388" s="285" t="s">
        <v>13</v>
      </c>
      <c r="E388" s="301"/>
      <c r="F388" s="245"/>
      <c r="G388" s="284"/>
    </row>
    <row r="389" spans="1:7" s="294" customFormat="1" x14ac:dyDescent="0.25">
      <c r="A389" s="175" t="str">
        <f>IF(F389="","",SUBTOTAL(3,$F$8:F389))</f>
        <v/>
      </c>
      <c r="B389" s="285"/>
      <c r="C389" s="285"/>
      <c r="D389" s="302" t="s">
        <v>12</v>
      </c>
      <c r="E389" s="301"/>
      <c r="F389" s="245"/>
      <c r="G389" s="284"/>
    </row>
    <row r="390" spans="1:7" ht="30" x14ac:dyDescent="0.25">
      <c r="A390" s="175">
        <f>IF(F390="","",SUBTOTAL(3,$F$8:F390))</f>
        <v>44</v>
      </c>
      <c r="B390" s="176"/>
      <c r="C390" s="176" t="s">
        <v>248</v>
      </c>
      <c r="D390" s="177" t="s">
        <v>188</v>
      </c>
      <c r="E390" s="175" t="s">
        <v>7</v>
      </c>
      <c r="F390" s="175">
        <v>2</v>
      </c>
      <c r="G390" s="176"/>
    </row>
    <row r="391" spans="1:7" x14ac:dyDescent="0.25">
      <c r="A391" s="175" t="str">
        <f>IF(F391="","",SUBTOTAL(3,$F$8:F391))</f>
        <v/>
      </c>
      <c r="B391" s="176"/>
      <c r="C391" s="176"/>
      <c r="D391" s="177" t="s">
        <v>249</v>
      </c>
      <c r="E391" s="175"/>
      <c r="F391" s="175"/>
      <c r="G391" s="176"/>
    </row>
    <row r="392" spans="1:7" ht="60" x14ac:dyDescent="0.25">
      <c r="A392" s="175" t="str">
        <f>IF(F392="","",SUBTOTAL(3,$F$8:F392))</f>
        <v/>
      </c>
      <c r="B392" s="176"/>
      <c r="C392" s="176"/>
      <c r="D392" s="177" t="s">
        <v>250</v>
      </c>
      <c r="E392" s="175"/>
      <c r="F392" s="175"/>
      <c r="G392" s="176"/>
    </row>
    <row r="393" spans="1:7" ht="33" x14ac:dyDescent="0.25">
      <c r="A393" s="175" t="str">
        <f>IF(F393="","",SUBTOTAL(3,$F$8:F393))</f>
        <v/>
      </c>
      <c r="B393" s="176"/>
      <c r="C393" s="176"/>
      <c r="D393" s="177" t="s">
        <v>251</v>
      </c>
      <c r="E393" s="175"/>
      <c r="F393" s="175"/>
      <c r="G393" s="176"/>
    </row>
    <row r="394" spans="1:7" x14ac:dyDescent="0.25">
      <c r="A394" s="175" t="str">
        <f>IF(F394="","",SUBTOTAL(3,$F$8:F394))</f>
        <v/>
      </c>
      <c r="B394" s="176"/>
      <c r="C394" s="176"/>
      <c r="D394" s="177" t="s">
        <v>252</v>
      </c>
      <c r="E394" s="175"/>
      <c r="F394" s="175"/>
      <c r="G394" s="176"/>
    </row>
    <row r="395" spans="1:7" ht="30" x14ac:dyDescent="0.25">
      <c r="A395" s="175" t="str">
        <f>IF(F395="","",SUBTOTAL(3,$F$8:F395))</f>
        <v/>
      </c>
      <c r="B395" s="176"/>
      <c r="C395" s="176"/>
      <c r="D395" s="177" t="s">
        <v>253</v>
      </c>
      <c r="E395" s="175"/>
      <c r="F395" s="175"/>
      <c r="G395" s="176"/>
    </row>
    <row r="396" spans="1:7" ht="28.9" customHeight="1" x14ac:dyDescent="0.25">
      <c r="A396" s="175" t="str">
        <f>IF(F396="","",SUBTOTAL(3,$F$8:F396))</f>
        <v/>
      </c>
      <c r="B396" s="176"/>
      <c r="C396" s="176"/>
      <c r="D396" s="177" t="s">
        <v>254</v>
      </c>
      <c r="E396" s="175"/>
      <c r="F396" s="175"/>
      <c r="G396" s="176"/>
    </row>
    <row r="397" spans="1:7" s="294" customFormat="1" x14ac:dyDescent="0.25">
      <c r="A397" s="175" t="str">
        <f>IF(F397="","",SUBTOTAL(3,$F$8:F397))</f>
        <v/>
      </c>
      <c r="B397" s="285"/>
      <c r="C397" s="285"/>
      <c r="D397" s="285" t="s">
        <v>1580</v>
      </c>
      <c r="E397" s="301"/>
      <c r="F397" s="245"/>
      <c r="G397" s="284"/>
    </row>
    <row r="398" spans="1:7" s="294" customFormat="1" x14ac:dyDescent="0.25">
      <c r="A398" s="175" t="str">
        <f>IF(F398="","",SUBTOTAL(3,$F$8:F398))</f>
        <v/>
      </c>
      <c r="B398" s="285"/>
      <c r="C398" s="285"/>
      <c r="D398" s="285" t="s">
        <v>13</v>
      </c>
      <c r="E398" s="301"/>
      <c r="F398" s="245"/>
      <c r="G398" s="284"/>
    </row>
    <row r="399" spans="1:7" s="294" customFormat="1" x14ac:dyDescent="0.25">
      <c r="A399" s="175" t="str">
        <f>IF(F399="","",SUBTOTAL(3,$F$8:F399))</f>
        <v/>
      </c>
      <c r="B399" s="285"/>
      <c r="C399" s="285"/>
      <c r="D399" s="302" t="s">
        <v>12</v>
      </c>
      <c r="E399" s="301"/>
      <c r="F399" s="245"/>
      <c r="G399" s="284"/>
    </row>
    <row r="400" spans="1:7" x14ac:dyDescent="0.25">
      <c r="A400" s="175" t="str">
        <f>IF(F400="","",SUBTOTAL(3,$F$8:F400))</f>
        <v/>
      </c>
      <c r="B400" s="181" t="s">
        <v>255</v>
      </c>
      <c r="C400" s="180"/>
      <c r="D400" s="180"/>
      <c r="E400" s="178"/>
      <c r="F400" s="178"/>
      <c r="G400" s="175"/>
    </row>
    <row r="401" spans="1:7" x14ac:dyDescent="0.25">
      <c r="A401" s="175">
        <f>IF(F401="","",SUBTOTAL(3,$F$8:F401))</f>
        <v>45</v>
      </c>
      <c r="B401" s="176"/>
      <c r="C401" s="176" t="s">
        <v>256</v>
      </c>
      <c r="D401" s="177" t="s">
        <v>188</v>
      </c>
      <c r="E401" s="175" t="s">
        <v>7</v>
      </c>
      <c r="F401" s="175">
        <v>2</v>
      </c>
      <c r="G401" s="176"/>
    </row>
    <row r="402" spans="1:7" ht="60" x14ac:dyDescent="0.25">
      <c r="A402" s="175" t="str">
        <f>IF(F402="","",SUBTOTAL(3,$F$8:F402))</f>
        <v/>
      </c>
      <c r="B402" s="176"/>
      <c r="C402" s="176"/>
      <c r="D402" s="177" t="s">
        <v>257</v>
      </c>
      <c r="E402" s="175"/>
      <c r="F402" s="175"/>
      <c r="G402" s="176"/>
    </row>
    <row r="403" spans="1:7" ht="75" x14ac:dyDescent="0.25">
      <c r="A403" s="175" t="str">
        <f>IF(F403="","",SUBTOTAL(3,$F$8:F403))</f>
        <v/>
      </c>
      <c r="B403" s="176"/>
      <c r="C403" s="176"/>
      <c r="D403" s="177" t="s">
        <v>258</v>
      </c>
      <c r="E403" s="175"/>
      <c r="F403" s="175"/>
      <c r="G403" s="176"/>
    </row>
    <row r="404" spans="1:7" s="294" customFormat="1" x14ac:dyDescent="0.25">
      <c r="A404" s="175" t="str">
        <f>IF(F404="","",SUBTOTAL(3,$F$8:F404))</f>
        <v/>
      </c>
      <c r="B404" s="285"/>
      <c r="C404" s="285"/>
      <c r="D404" s="285" t="s">
        <v>1580</v>
      </c>
      <c r="E404" s="301"/>
      <c r="F404" s="245"/>
      <c r="G404" s="284"/>
    </row>
    <row r="405" spans="1:7" s="294" customFormat="1" x14ac:dyDescent="0.25">
      <c r="A405" s="175" t="str">
        <f>IF(F405="","",SUBTOTAL(3,$F$8:F405))</f>
        <v/>
      </c>
      <c r="B405" s="285"/>
      <c r="C405" s="285"/>
      <c r="D405" s="285" t="s">
        <v>13</v>
      </c>
      <c r="E405" s="301"/>
      <c r="F405" s="245"/>
      <c r="G405" s="284"/>
    </row>
    <row r="406" spans="1:7" s="294" customFormat="1" x14ac:dyDescent="0.25">
      <c r="A406" s="175" t="str">
        <f>IF(F406="","",SUBTOTAL(3,$F$8:F406))</f>
        <v/>
      </c>
      <c r="B406" s="285"/>
      <c r="C406" s="285"/>
      <c r="D406" s="302" t="s">
        <v>12</v>
      </c>
      <c r="E406" s="301"/>
      <c r="F406" s="245"/>
      <c r="G406" s="284"/>
    </row>
    <row r="407" spans="1:7" ht="30" x14ac:dyDescent="0.25">
      <c r="A407" s="175">
        <f>IF(F407="","",SUBTOTAL(3,$F$8:F407))</f>
        <v>46</v>
      </c>
      <c r="B407" s="176"/>
      <c r="C407" s="176" t="s">
        <v>259</v>
      </c>
      <c r="D407" s="177" t="s">
        <v>188</v>
      </c>
      <c r="E407" s="175" t="s">
        <v>7</v>
      </c>
      <c r="F407" s="175">
        <v>2</v>
      </c>
      <c r="G407" s="176"/>
    </row>
    <row r="408" spans="1:7" x14ac:dyDescent="0.25">
      <c r="A408" s="175" t="str">
        <f>IF(F408="","",SUBTOTAL(3,$F$8:F408))</f>
        <v/>
      </c>
      <c r="B408" s="176"/>
      <c r="C408" s="176"/>
      <c r="D408" s="177" t="s">
        <v>260</v>
      </c>
      <c r="E408" s="175"/>
      <c r="F408" s="175"/>
      <c r="G408" s="176"/>
    </row>
    <row r="409" spans="1:7" ht="45" x14ac:dyDescent="0.25">
      <c r="A409" s="175" t="str">
        <f>IF(F409="","",SUBTOTAL(3,$F$8:F409))</f>
        <v/>
      </c>
      <c r="B409" s="176"/>
      <c r="C409" s="176"/>
      <c r="D409" s="177" t="s">
        <v>261</v>
      </c>
      <c r="E409" s="175"/>
      <c r="F409" s="175"/>
      <c r="G409" s="176"/>
    </row>
    <row r="410" spans="1:7" ht="36" x14ac:dyDescent="0.25">
      <c r="A410" s="175" t="str">
        <f>IF(F410="","",SUBTOTAL(3,$F$8:F410))</f>
        <v/>
      </c>
      <c r="B410" s="176"/>
      <c r="C410" s="176"/>
      <c r="D410" s="177" t="s">
        <v>262</v>
      </c>
      <c r="E410" s="175"/>
      <c r="F410" s="175"/>
      <c r="G410" s="176"/>
    </row>
    <row r="411" spans="1:7" s="294" customFormat="1" x14ac:dyDescent="0.25">
      <c r="A411" s="175" t="str">
        <f>IF(F411="","",SUBTOTAL(3,$F$8:F411))</f>
        <v/>
      </c>
      <c r="B411" s="285"/>
      <c r="C411" s="285"/>
      <c r="D411" s="285" t="s">
        <v>1580</v>
      </c>
      <c r="E411" s="301"/>
      <c r="F411" s="245"/>
      <c r="G411" s="284"/>
    </row>
    <row r="412" spans="1:7" s="294" customFormat="1" x14ac:dyDescent="0.25">
      <c r="A412" s="175" t="str">
        <f>IF(F412="","",SUBTOTAL(3,$F$8:F412))</f>
        <v/>
      </c>
      <c r="B412" s="285"/>
      <c r="C412" s="285"/>
      <c r="D412" s="285" t="s">
        <v>13</v>
      </c>
      <c r="E412" s="301"/>
      <c r="F412" s="245"/>
      <c r="G412" s="284"/>
    </row>
    <row r="413" spans="1:7" s="294" customFormat="1" x14ac:dyDescent="0.25">
      <c r="A413" s="175" t="str">
        <f>IF(F413="","",SUBTOTAL(3,$F$8:F413))</f>
        <v/>
      </c>
      <c r="B413" s="285"/>
      <c r="C413" s="285"/>
      <c r="D413" s="302" t="s">
        <v>12</v>
      </c>
      <c r="E413" s="301"/>
      <c r="F413" s="245"/>
      <c r="G413" s="284"/>
    </row>
    <row r="414" spans="1:7" x14ac:dyDescent="0.25">
      <c r="A414" s="175" t="str">
        <f>IF(F414="","",SUBTOTAL(3,$F$8:F414))</f>
        <v/>
      </c>
      <c r="B414" s="179" t="s">
        <v>263</v>
      </c>
      <c r="C414" s="180"/>
      <c r="D414" s="180"/>
      <c r="E414" s="178"/>
      <c r="F414" s="178"/>
      <c r="G414" s="175"/>
    </row>
    <row r="415" spans="1:7" ht="45" x14ac:dyDescent="0.25">
      <c r="A415" s="175">
        <f>IF(F415="","",SUBTOTAL(3,$F$8:F415))</f>
        <v>47</v>
      </c>
      <c r="B415" s="185"/>
      <c r="C415" s="185" t="s">
        <v>264</v>
      </c>
      <c r="D415" s="177" t="s">
        <v>265</v>
      </c>
      <c r="E415" s="175" t="s">
        <v>7</v>
      </c>
      <c r="F415" s="175">
        <v>2</v>
      </c>
      <c r="G415" s="175"/>
    </row>
    <row r="416" spans="1:7" s="294" customFormat="1" x14ac:dyDescent="0.25">
      <c r="A416" s="175" t="str">
        <f>IF(F416="","",SUBTOTAL(3,$F$8:F416))</f>
        <v/>
      </c>
      <c r="B416" s="285"/>
      <c r="C416" s="285"/>
      <c r="D416" s="285" t="s">
        <v>1580</v>
      </c>
      <c r="E416" s="301"/>
      <c r="F416" s="245"/>
      <c r="G416" s="284"/>
    </row>
    <row r="417" spans="1:7" s="294" customFormat="1" x14ac:dyDescent="0.25">
      <c r="A417" s="175" t="str">
        <f>IF(F417="","",SUBTOTAL(3,$F$8:F417))</f>
        <v/>
      </c>
      <c r="B417" s="285"/>
      <c r="C417" s="285"/>
      <c r="D417" s="285" t="s">
        <v>13</v>
      </c>
      <c r="E417" s="301"/>
      <c r="F417" s="245"/>
      <c r="G417" s="284"/>
    </row>
    <row r="418" spans="1:7" s="294" customFormat="1" x14ac:dyDescent="0.25">
      <c r="A418" s="175" t="str">
        <f>IF(F418="","",SUBTOTAL(3,$F$8:F418))</f>
        <v/>
      </c>
      <c r="B418" s="285"/>
      <c r="C418" s="285"/>
      <c r="D418" s="302" t="s">
        <v>12</v>
      </c>
      <c r="E418" s="301"/>
      <c r="F418" s="245"/>
      <c r="G418" s="284"/>
    </row>
    <row r="419" spans="1:7" ht="30" x14ac:dyDescent="0.25">
      <c r="A419" s="175">
        <f>IF(F419="","",SUBTOTAL(3,$F$8:F419))</f>
        <v>48</v>
      </c>
      <c r="B419" s="176"/>
      <c r="C419" s="176" t="s">
        <v>266</v>
      </c>
      <c r="D419" s="177" t="s">
        <v>267</v>
      </c>
      <c r="E419" s="175" t="s">
        <v>7</v>
      </c>
      <c r="F419" s="175">
        <v>2</v>
      </c>
      <c r="G419" s="175"/>
    </row>
    <row r="420" spans="1:7" x14ac:dyDescent="0.25">
      <c r="A420" s="175" t="str">
        <f>IF(F420="","",SUBTOTAL(3,$F$8:F420))</f>
        <v/>
      </c>
      <c r="B420" s="176"/>
      <c r="C420" s="176"/>
      <c r="D420" s="177" t="s">
        <v>268</v>
      </c>
      <c r="E420" s="175"/>
      <c r="F420" s="175"/>
      <c r="G420" s="175"/>
    </row>
    <row r="421" spans="1:7" s="294" customFormat="1" x14ac:dyDescent="0.25">
      <c r="A421" s="175" t="str">
        <f>IF(F421="","",SUBTOTAL(3,$F$8:F421))</f>
        <v/>
      </c>
      <c r="B421" s="285"/>
      <c r="C421" s="285"/>
      <c r="D421" s="285" t="s">
        <v>1580</v>
      </c>
      <c r="E421" s="301"/>
      <c r="F421" s="245"/>
      <c r="G421" s="284"/>
    </row>
    <row r="422" spans="1:7" s="294" customFormat="1" x14ac:dyDescent="0.25">
      <c r="A422" s="175" t="str">
        <f>IF(F422="","",SUBTOTAL(3,$F$8:F422))</f>
        <v/>
      </c>
      <c r="B422" s="285"/>
      <c r="C422" s="285"/>
      <c r="D422" s="285" t="s">
        <v>13</v>
      </c>
      <c r="E422" s="301"/>
      <c r="F422" s="245"/>
      <c r="G422" s="284"/>
    </row>
    <row r="423" spans="1:7" s="294" customFormat="1" x14ac:dyDescent="0.25">
      <c r="A423" s="175" t="str">
        <f>IF(F423="","",SUBTOTAL(3,$F$8:F423))</f>
        <v/>
      </c>
      <c r="B423" s="285"/>
      <c r="C423" s="285"/>
      <c r="D423" s="302" t="s">
        <v>12</v>
      </c>
      <c r="E423" s="301"/>
      <c r="F423" s="245"/>
      <c r="G423" s="284"/>
    </row>
    <row r="424" spans="1:7" ht="60" x14ac:dyDescent="0.25">
      <c r="A424" s="175">
        <f>IF(F424="","",SUBTOTAL(3,$F$8:F424))</f>
        <v>49</v>
      </c>
      <c r="B424" s="185"/>
      <c r="C424" s="185" t="s">
        <v>269</v>
      </c>
      <c r="D424" s="177" t="s">
        <v>270</v>
      </c>
      <c r="E424" s="175" t="s">
        <v>7</v>
      </c>
      <c r="F424" s="175">
        <v>2</v>
      </c>
      <c r="G424" s="175"/>
    </row>
    <row r="425" spans="1:7" s="294" customFormat="1" x14ac:dyDescent="0.25">
      <c r="A425" s="175" t="str">
        <f>IF(F425="","",SUBTOTAL(3,$F$8:F425))</f>
        <v/>
      </c>
      <c r="B425" s="285"/>
      <c r="C425" s="285"/>
      <c r="D425" s="285" t="s">
        <v>1580</v>
      </c>
      <c r="E425" s="301"/>
      <c r="F425" s="245"/>
      <c r="G425" s="284"/>
    </row>
    <row r="426" spans="1:7" s="294" customFormat="1" x14ac:dyDescent="0.25">
      <c r="A426" s="175" t="str">
        <f>IF(F426="","",SUBTOTAL(3,$F$8:F426))</f>
        <v/>
      </c>
      <c r="B426" s="285"/>
      <c r="C426" s="285"/>
      <c r="D426" s="285" t="s">
        <v>13</v>
      </c>
      <c r="E426" s="301"/>
      <c r="F426" s="245"/>
      <c r="G426" s="284"/>
    </row>
    <row r="427" spans="1:7" s="294" customFormat="1" x14ac:dyDescent="0.25">
      <c r="A427" s="175" t="str">
        <f>IF(F427="","",SUBTOTAL(3,$F$8:F427))</f>
        <v/>
      </c>
      <c r="B427" s="285"/>
      <c r="C427" s="285"/>
      <c r="D427" s="302" t="s">
        <v>12</v>
      </c>
      <c r="E427" s="301"/>
      <c r="F427" s="245"/>
      <c r="G427" s="284"/>
    </row>
    <row r="428" spans="1:7" ht="30" x14ac:dyDescent="0.25">
      <c r="A428" s="175">
        <f>IF(F428="","",SUBTOTAL(3,$F$8:F428))</f>
        <v>50</v>
      </c>
      <c r="B428" s="185"/>
      <c r="C428" s="185" t="s">
        <v>271</v>
      </c>
      <c r="D428" s="177" t="s">
        <v>272</v>
      </c>
      <c r="E428" s="175" t="s">
        <v>7</v>
      </c>
      <c r="F428" s="175">
        <v>2</v>
      </c>
      <c r="G428" s="175"/>
    </row>
    <row r="429" spans="1:7" s="294" customFormat="1" x14ac:dyDescent="0.25">
      <c r="A429" s="175" t="str">
        <f>IF(F429="","",SUBTOTAL(3,$F$8:F429))</f>
        <v/>
      </c>
      <c r="B429" s="285"/>
      <c r="C429" s="285"/>
      <c r="D429" s="285" t="s">
        <v>1580</v>
      </c>
      <c r="E429" s="301"/>
      <c r="F429" s="245"/>
      <c r="G429" s="284"/>
    </row>
    <row r="430" spans="1:7" s="294" customFormat="1" x14ac:dyDescent="0.25">
      <c r="A430" s="175" t="str">
        <f>IF(F430="","",SUBTOTAL(3,$F$8:F430))</f>
        <v/>
      </c>
      <c r="B430" s="285"/>
      <c r="C430" s="285"/>
      <c r="D430" s="285" t="s">
        <v>13</v>
      </c>
      <c r="E430" s="301"/>
      <c r="F430" s="245"/>
      <c r="G430" s="284"/>
    </row>
    <row r="431" spans="1:7" s="294" customFormat="1" x14ac:dyDescent="0.25">
      <c r="A431" s="175" t="str">
        <f>IF(F431="","",SUBTOTAL(3,$F$8:F431))</f>
        <v/>
      </c>
      <c r="B431" s="285"/>
      <c r="C431" s="285"/>
      <c r="D431" s="302" t="s">
        <v>12</v>
      </c>
      <c r="E431" s="301"/>
      <c r="F431" s="245"/>
      <c r="G431" s="284"/>
    </row>
    <row r="432" spans="1:7" ht="28.5" x14ac:dyDescent="0.25">
      <c r="A432" s="175" t="str">
        <f>IF(F432="","",SUBTOTAL(3,$F$8:F432))</f>
        <v/>
      </c>
      <c r="B432" s="181" t="s">
        <v>273</v>
      </c>
      <c r="C432" s="180"/>
      <c r="D432" s="180"/>
      <c r="E432" s="178"/>
      <c r="F432" s="178"/>
      <c r="G432" s="175"/>
    </row>
    <row r="433" spans="1:7" ht="30" x14ac:dyDescent="0.25">
      <c r="A433" s="175">
        <f>IF(F433="","",SUBTOTAL(3,$F$8:F433))</f>
        <v>51</v>
      </c>
      <c r="B433" s="176"/>
      <c r="C433" s="176" t="s">
        <v>274</v>
      </c>
      <c r="D433" s="177" t="s">
        <v>188</v>
      </c>
      <c r="E433" s="175" t="s">
        <v>7</v>
      </c>
      <c r="F433" s="175">
        <v>2</v>
      </c>
      <c r="G433" s="176"/>
    </row>
    <row r="434" spans="1:7" ht="45" x14ac:dyDescent="0.25">
      <c r="A434" s="175" t="str">
        <f>IF(F434="","",SUBTOTAL(3,$F$8:F434))</f>
        <v/>
      </c>
      <c r="B434" s="176"/>
      <c r="C434" s="176"/>
      <c r="D434" s="188" t="s">
        <v>275</v>
      </c>
      <c r="E434" s="175"/>
      <c r="F434" s="175"/>
      <c r="G434" s="176"/>
    </row>
    <row r="435" spans="1:7" ht="60" x14ac:dyDescent="0.25">
      <c r="A435" s="175" t="str">
        <f>IF(F435="","",SUBTOTAL(3,$F$8:F435))</f>
        <v/>
      </c>
      <c r="B435" s="176"/>
      <c r="C435" s="176"/>
      <c r="D435" s="177" t="s">
        <v>276</v>
      </c>
      <c r="E435" s="175"/>
      <c r="F435" s="175"/>
      <c r="G435" s="176"/>
    </row>
    <row r="436" spans="1:7" s="294" customFormat="1" x14ac:dyDescent="0.25">
      <c r="A436" s="175" t="str">
        <f>IF(F436="","",SUBTOTAL(3,$F$8:F436))</f>
        <v/>
      </c>
      <c r="B436" s="285"/>
      <c r="C436" s="285"/>
      <c r="D436" s="285" t="s">
        <v>1580</v>
      </c>
      <c r="E436" s="301"/>
      <c r="F436" s="245"/>
      <c r="G436" s="284"/>
    </row>
    <row r="437" spans="1:7" s="294" customFormat="1" x14ac:dyDescent="0.25">
      <c r="A437" s="175" t="str">
        <f>IF(F437="","",SUBTOTAL(3,$F$8:F437))</f>
        <v/>
      </c>
      <c r="B437" s="285"/>
      <c r="C437" s="285"/>
      <c r="D437" s="285" t="s">
        <v>13</v>
      </c>
      <c r="E437" s="301"/>
      <c r="F437" s="245"/>
      <c r="G437" s="284"/>
    </row>
    <row r="438" spans="1:7" s="294" customFormat="1" x14ac:dyDescent="0.25">
      <c r="A438" s="175" t="str">
        <f>IF(F438="","",SUBTOTAL(3,$F$8:F438))</f>
        <v/>
      </c>
      <c r="B438" s="285"/>
      <c r="C438" s="285"/>
      <c r="D438" s="302" t="s">
        <v>12</v>
      </c>
      <c r="E438" s="301"/>
      <c r="F438" s="245"/>
      <c r="G438" s="284"/>
    </row>
    <row r="439" spans="1:7" ht="60" x14ac:dyDescent="0.25">
      <c r="A439" s="175">
        <f>IF(F439="","",SUBTOTAL(3,$F$8:F439))</f>
        <v>52</v>
      </c>
      <c r="B439" s="185"/>
      <c r="C439" s="185" t="s">
        <v>277</v>
      </c>
      <c r="D439" s="177" t="s">
        <v>278</v>
      </c>
      <c r="E439" s="175" t="s">
        <v>7</v>
      </c>
      <c r="F439" s="175">
        <v>1</v>
      </c>
      <c r="G439" s="175"/>
    </row>
    <row r="440" spans="1:7" s="294" customFormat="1" x14ac:dyDescent="0.25">
      <c r="A440" s="175" t="str">
        <f>IF(F440="","",SUBTOTAL(3,$F$8:F440))</f>
        <v/>
      </c>
      <c r="B440" s="285"/>
      <c r="C440" s="285"/>
      <c r="D440" s="285" t="s">
        <v>1580</v>
      </c>
      <c r="E440" s="301"/>
      <c r="F440" s="245"/>
      <c r="G440" s="284"/>
    </row>
    <row r="441" spans="1:7" s="294" customFormat="1" x14ac:dyDescent="0.25">
      <c r="A441" s="175" t="str">
        <f>IF(F441="","",SUBTOTAL(3,$F$8:F441))</f>
        <v/>
      </c>
      <c r="B441" s="285"/>
      <c r="C441" s="285"/>
      <c r="D441" s="285" t="s">
        <v>13</v>
      </c>
      <c r="E441" s="301"/>
      <c r="F441" s="245"/>
      <c r="G441" s="284"/>
    </row>
    <row r="442" spans="1:7" s="294" customFormat="1" x14ac:dyDescent="0.25">
      <c r="A442" s="175" t="str">
        <f>IF(F442="","",SUBTOTAL(3,$F$8:F442))</f>
        <v/>
      </c>
      <c r="B442" s="285"/>
      <c r="C442" s="285"/>
      <c r="D442" s="302" t="s">
        <v>12</v>
      </c>
      <c r="E442" s="301"/>
      <c r="F442" s="245"/>
      <c r="G442" s="284"/>
    </row>
    <row r="443" spans="1:7" x14ac:dyDescent="0.25">
      <c r="A443" s="175" t="str">
        <f>IF(F443="","",SUBTOTAL(3,$F$8:F443))</f>
        <v/>
      </c>
      <c r="B443" s="181" t="s">
        <v>279</v>
      </c>
      <c r="C443" s="180"/>
      <c r="D443" s="180"/>
      <c r="E443" s="178"/>
      <c r="F443" s="178"/>
      <c r="G443" s="175"/>
    </row>
    <row r="444" spans="1:7" x14ac:dyDescent="0.25">
      <c r="A444" s="175">
        <f>IF(F444="","",SUBTOTAL(3,$F$8:F444))</f>
        <v>53</v>
      </c>
      <c r="B444" s="176"/>
      <c r="C444" s="176" t="s">
        <v>280</v>
      </c>
      <c r="D444" s="177" t="s">
        <v>188</v>
      </c>
      <c r="E444" s="175" t="s">
        <v>7</v>
      </c>
      <c r="F444" s="175">
        <v>1</v>
      </c>
      <c r="G444" s="176"/>
    </row>
    <row r="445" spans="1:7" ht="30" x14ac:dyDescent="0.25">
      <c r="A445" s="175" t="str">
        <f>IF(F445="","",SUBTOTAL(3,$F$8:F445))</f>
        <v/>
      </c>
      <c r="B445" s="176"/>
      <c r="C445" s="176"/>
      <c r="D445" s="177" t="s">
        <v>281</v>
      </c>
      <c r="E445" s="175"/>
      <c r="F445" s="175"/>
      <c r="G445" s="176"/>
    </row>
    <row r="446" spans="1:7" ht="30" x14ac:dyDescent="0.25">
      <c r="A446" s="175" t="str">
        <f>IF(F446="","",SUBTOTAL(3,$F$8:F446))</f>
        <v/>
      </c>
      <c r="B446" s="176"/>
      <c r="C446" s="176"/>
      <c r="D446" s="177" t="s">
        <v>282</v>
      </c>
      <c r="E446" s="175"/>
      <c r="F446" s="175"/>
      <c r="G446" s="176"/>
    </row>
    <row r="447" spans="1:7" ht="45" x14ac:dyDescent="0.25">
      <c r="A447" s="175" t="str">
        <f>IF(F447="","",SUBTOTAL(3,$F$8:F447))</f>
        <v/>
      </c>
      <c r="B447" s="176"/>
      <c r="C447" s="176"/>
      <c r="D447" s="177" t="s">
        <v>283</v>
      </c>
      <c r="E447" s="175"/>
      <c r="F447" s="175"/>
      <c r="G447" s="176"/>
    </row>
    <row r="448" spans="1:7" s="294" customFormat="1" x14ac:dyDescent="0.25">
      <c r="A448" s="175" t="str">
        <f>IF(F448="","",SUBTOTAL(3,$F$8:F448))</f>
        <v/>
      </c>
      <c r="B448" s="285"/>
      <c r="C448" s="285"/>
      <c r="D448" s="285" t="s">
        <v>1580</v>
      </c>
      <c r="E448" s="301"/>
      <c r="F448" s="245"/>
      <c r="G448" s="284"/>
    </row>
    <row r="449" spans="1:7" s="294" customFormat="1" x14ac:dyDescent="0.25">
      <c r="A449" s="175" t="str">
        <f>IF(F449="","",SUBTOTAL(3,$F$8:F449))</f>
        <v/>
      </c>
      <c r="B449" s="285"/>
      <c r="C449" s="285"/>
      <c r="D449" s="285" t="s">
        <v>13</v>
      </c>
      <c r="E449" s="301"/>
      <c r="F449" s="245"/>
      <c r="G449" s="284"/>
    </row>
    <row r="450" spans="1:7" s="294" customFormat="1" x14ac:dyDescent="0.25">
      <c r="A450" s="175" t="str">
        <f>IF(F450="","",SUBTOTAL(3,$F$8:F450))</f>
        <v/>
      </c>
      <c r="B450" s="285"/>
      <c r="C450" s="285"/>
      <c r="D450" s="302" t="s">
        <v>12</v>
      </c>
      <c r="E450" s="301"/>
      <c r="F450" s="245"/>
      <c r="G450" s="284"/>
    </row>
    <row r="451" spans="1:7" x14ac:dyDescent="0.25">
      <c r="A451" s="170" t="s">
        <v>1589</v>
      </c>
      <c r="B451" s="179" t="s">
        <v>284</v>
      </c>
      <c r="C451" s="189"/>
      <c r="D451" s="189"/>
      <c r="E451" s="155"/>
      <c r="F451" s="155"/>
      <c r="G451" s="190"/>
    </row>
    <row r="452" spans="1:7" x14ac:dyDescent="0.25">
      <c r="A452" s="175" t="str">
        <f>IF(F452="","",SUBTOTAL(3,$F$8:F452))</f>
        <v/>
      </c>
      <c r="B452" s="179" t="s">
        <v>53</v>
      </c>
      <c r="C452" s="189"/>
      <c r="D452" s="189"/>
      <c r="E452" s="155"/>
      <c r="F452" s="155"/>
      <c r="G452" s="190"/>
    </row>
    <row r="453" spans="1:7" ht="30" x14ac:dyDescent="0.25">
      <c r="A453" s="175">
        <f>IF(F453="","",SUBTOTAL(3,$F$8:F453))</f>
        <v>54</v>
      </c>
      <c r="B453" s="185"/>
      <c r="C453" s="185" t="s">
        <v>285</v>
      </c>
      <c r="D453" s="177" t="s">
        <v>286</v>
      </c>
      <c r="E453" s="175" t="s">
        <v>166</v>
      </c>
      <c r="F453" s="175">
        <v>1</v>
      </c>
      <c r="G453" s="175"/>
    </row>
    <row r="454" spans="1:7" s="294" customFormat="1" x14ac:dyDescent="0.25">
      <c r="A454" s="175" t="str">
        <f>IF(F454="","",SUBTOTAL(3,$F$8:F454))</f>
        <v/>
      </c>
      <c r="B454" s="285"/>
      <c r="C454" s="285"/>
      <c r="D454" s="285" t="s">
        <v>1674</v>
      </c>
      <c r="E454" s="301"/>
      <c r="F454" s="245"/>
      <c r="G454" s="284"/>
    </row>
    <row r="455" spans="1:7" s="294" customFormat="1" x14ac:dyDescent="0.25">
      <c r="A455" s="175" t="str">
        <f>IF(F455="","",SUBTOTAL(3,$F$8:F455))</f>
        <v/>
      </c>
      <c r="B455" s="285"/>
      <c r="C455" s="285"/>
      <c r="D455" s="285" t="s">
        <v>13</v>
      </c>
      <c r="E455" s="301"/>
      <c r="F455" s="245"/>
      <c r="G455" s="284"/>
    </row>
    <row r="456" spans="1:7" s="294" customFormat="1" x14ac:dyDescent="0.25">
      <c r="A456" s="175" t="str">
        <f>IF(F456="","",SUBTOTAL(3,$F$8:F456))</f>
        <v/>
      </c>
      <c r="B456" s="285"/>
      <c r="C456" s="285"/>
      <c r="D456" s="302" t="s">
        <v>12</v>
      </c>
      <c r="E456" s="301"/>
      <c r="F456" s="245"/>
      <c r="G456" s="284"/>
    </row>
    <row r="457" spans="1:7" x14ac:dyDescent="0.25">
      <c r="A457" s="175">
        <f>IF(F457="","",SUBTOTAL(3,$F$8:F457))</f>
        <v>55</v>
      </c>
      <c r="B457" s="176"/>
      <c r="C457" s="176" t="s">
        <v>287</v>
      </c>
      <c r="D457" s="188" t="s">
        <v>288</v>
      </c>
      <c r="E457" s="175" t="s">
        <v>166</v>
      </c>
      <c r="F457" s="175">
        <v>1</v>
      </c>
      <c r="G457" s="6"/>
    </row>
    <row r="458" spans="1:7" x14ac:dyDescent="0.25">
      <c r="A458" s="175" t="str">
        <f>IF(F458="","",SUBTOTAL(3,$F$8:F458))</f>
        <v/>
      </c>
      <c r="B458" s="176"/>
      <c r="C458" s="176"/>
      <c r="D458" s="177" t="s">
        <v>289</v>
      </c>
      <c r="E458" s="175"/>
      <c r="F458" s="9"/>
      <c r="G458" s="6"/>
    </row>
    <row r="459" spans="1:7" ht="45" x14ac:dyDescent="0.25">
      <c r="A459" s="175" t="str">
        <f>IF(F459="","",SUBTOTAL(3,$F$8:F459))</f>
        <v/>
      </c>
      <c r="B459" s="176"/>
      <c r="C459" s="176"/>
      <c r="D459" s="177" t="s">
        <v>290</v>
      </c>
      <c r="E459" s="175"/>
      <c r="F459" s="9"/>
      <c r="G459" s="6"/>
    </row>
    <row r="460" spans="1:7" ht="30" x14ac:dyDescent="0.25">
      <c r="A460" s="175" t="str">
        <f>IF(F460="","",SUBTOTAL(3,$F$8:F460))</f>
        <v/>
      </c>
      <c r="B460" s="176"/>
      <c r="C460" s="176"/>
      <c r="D460" s="177" t="s">
        <v>291</v>
      </c>
      <c r="E460" s="175"/>
      <c r="F460" s="9"/>
      <c r="G460" s="6"/>
    </row>
    <row r="461" spans="1:7" x14ac:dyDescent="0.25">
      <c r="A461" s="175" t="str">
        <f>IF(F461="","",SUBTOTAL(3,$F$8:F461))</f>
        <v/>
      </c>
      <c r="B461" s="176"/>
      <c r="C461" s="176"/>
      <c r="D461" s="177" t="s">
        <v>292</v>
      </c>
      <c r="E461" s="175"/>
      <c r="F461" s="9"/>
      <c r="G461" s="6"/>
    </row>
    <row r="462" spans="1:7" ht="45" x14ac:dyDescent="0.25">
      <c r="A462" s="175" t="str">
        <f>IF(F462="","",SUBTOTAL(3,$F$8:F462))</f>
        <v/>
      </c>
      <c r="B462" s="176"/>
      <c r="C462" s="176"/>
      <c r="D462" s="177" t="s">
        <v>293</v>
      </c>
      <c r="E462" s="175"/>
      <c r="F462" s="9"/>
      <c r="G462" s="6"/>
    </row>
    <row r="463" spans="1:7" x14ac:dyDescent="0.25">
      <c r="A463" s="175" t="str">
        <f>IF(F463="","",SUBTOTAL(3,$F$8:F463))</f>
        <v/>
      </c>
      <c r="B463" s="176"/>
      <c r="C463" s="176"/>
      <c r="D463" s="177" t="s">
        <v>294</v>
      </c>
      <c r="E463" s="175"/>
      <c r="F463" s="9"/>
      <c r="G463" s="6"/>
    </row>
    <row r="464" spans="1:7" ht="30" x14ac:dyDescent="0.25">
      <c r="A464" s="175" t="str">
        <f>IF(F464="","",SUBTOTAL(3,$F$8:F464))</f>
        <v/>
      </c>
      <c r="B464" s="176"/>
      <c r="C464" s="176"/>
      <c r="D464" s="177" t="s">
        <v>295</v>
      </c>
      <c r="E464" s="175"/>
      <c r="F464" s="9"/>
      <c r="G464" s="6"/>
    </row>
    <row r="465" spans="1:7" x14ac:dyDescent="0.25">
      <c r="A465" s="175" t="str">
        <f>IF(F465="","",SUBTOTAL(3,$F$8:F465))</f>
        <v/>
      </c>
      <c r="B465" s="176"/>
      <c r="C465" s="176"/>
      <c r="D465" s="177" t="s">
        <v>296</v>
      </c>
      <c r="E465" s="175"/>
      <c r="F465" s="9"/>
      <c r="G465" s="6"/>
    </row>
    <row r="466" spans="1:7" ht="30" x14ac:dyDescent="0.25">
      <c r="A466" s="175" t="str">
        <f>IF(F466="","",SUBTOTAL(3,$F$8:F466))</f>
        <v/>
      </c>
      <c r="B466" s="176"/>
      <c r="C466" s="176"/>
      <c r="D466" s="177" t="s">
        <v>297</v>
      </c>
      <c r="E466" s="175"/>
      <c r="F466" s="9"/>
      <c r="G466" s="6"/>
    </row>
    <row r="467" spans="1:7" x14ac:dyDescent="0.25">
      <c r="A467" s="175" t="str">
        <f>IF(F467="","",SUBTOTAL(3,$F$8:F467))</f>
        <v/>
      </c>
      <c r="B467" s="176"/>
      <c r="C467" s="176"/>
      <c r="D467" s="177" t="s">
        <v>1584</v>
      </c>
      <c r="E467" s="175"/>
      <c r="F467" s="9"/>
      <c r="G467" s="6"/>
    </row>
    <row r="468" spans="1:7" x14ac:dyDescent="0.25">
      <c r="A468" s="175" t="str">
        <f>IF(F468="","",SUBTOTAL(3,$F$8:F468))</f>
        <v/>
      </c>
      <c r="B468" s="176"/>
      <c r="C468" s="176"/>
      <c r="D468" s="177" t="s">
        <v>1585</v>
      </c>
      <c r="E468" s="175"/>
      <c r="F468" s="9"/>
      <c r="G468" s="6"/>
    </row>
    <row r="469" spans="1:7" x14ac:dyDescent="0.25">
      <c r="A469" s="175" t="str">
        <f>IF(F469="","",SUBTOTAL(3,$F$8:F469))</f>
        <v/>
      </c>
      <c r="B469" s="176"/>
      <c r="C469" s="176"/>
      <c r="D469" s="177" t="s">
        <v>1586</v>
      </c>
      <c r="E469" s="175"/>
      <c r="F469" s="9"/>
      <c r="G469" s="6"/>
    </row>
    <row r="470" spans="1:7" x14ac:dyDescent="0.25">
      <c r="A470" s="175" t="str">
        <f>IF(F470="","",SUBTOTAL(3,$F$8:F470))</f>
        <v/>
      </c>
      <c r="B470" s="176"/>
      <c r="C470" s="176"/>
      <c r="D470" s="177" t="s">
        <v>298</v>
      </c>
      <c r="E470" s="175"/>
      <c r="F470" s="9"/>
      <c r="G470" s="6"/>
    </row>
    <row r="471" spans="1:7" ht="45" x14ac:dyDescent="0.25">
      <c r="A471" s="175" t="str">
        <f>IF(F471="","",SUBTOTAL(3,$F$8:F471))</f>
        <v/>
      </c>
      <c r="B471" s="176"/>
      <c r="C471" s="176"/>
      <c r="D471" s="177" t="s">
        <v>1675</v>
      </c>
      <c r="E471" s="175"/>
      <c r="F471" s="9"/>
      <c r="G471" s="6"/>
    </row>
    <row r="472" spans="1:7" ht="60" x14ac:dyDescent="0.25">
      <c r="A472" s="175" t="str">
        <f>IF(F472="","",SUBTOTAL(3,$F$8:F472))</f>
        <v/>
      </c>
      <c r="B472" s="176"/>
      <c r="C472" s="176"/>
      <c r="D472" s="188" t="s">
        <v>1676</v>
      </c>
      <c r="E472" s="175"/>
      <c r="F472" s="9"/>
      <c r="G472" s="6"/>
    </row>
    <row r="473" spans="1:7" ht="15.75" x14ac:dyDescent="0.25">
      <c r="A473" s="175">
        <f>IF(F473="","",SUBTOTAL(3,$F$8:F473))</f>
        <v>56</v>
      </c>
      <c r="B473" s="176"/>
      <c r="C473" s="176" t="s">
        <v>299</v>
      </c>
      <c r="D473" s="313" t="s">
        <v>1574</v>
      </c>
      <c r="E473" s="175" t="s">
        <v>166</v>
      </c>
      <c r="F473" s="175">
        <v>1</v>
      </c>
      <c r="G473" s="176"/>
    </row>
    <row r="474" spans="1:7" ht="15.75" x14ac:dyDescent="0.25">
      <c r="A474" s="175" t="str">
        <f>IF(F474="","",SUBTOTAL(3,$F$8:F474))</f>
        <v/>
      </c>
      <c r="B474" s="176"/>
      <c r="C474" s="176"/>
      <c r="D474" s="314" t="s">
        <v>1575</v>
      </c>
      <c r="E474" s="175"/>
      <c r="F474" s="175"/>
      <c r="G474" s="176"/>
    </row>
    <row r="475" spans="1:7" ht="31.5" x14ac:dyDescent="0.25">
      <c r="A475" s="175" t="str">
        <f>IF(F475="","",SUBTOTAL(3,$F$8:F475))</f>
        <v/>
      </c>
      <c r="B475" s="176"/>
      <c r="C475" s="176"/>
      <c r="D475" s="315" t="s">
        <v>300</v>
      </c>
      <c r="E475" s="175"/>
      <c r="F475" s="175"/>
      <c r="G475" s="176"/>
    </row>
    <row r="476" spans="1:7" ht="15.75" x14ac:dyDescent="0.25">
      <c r="A476" s="175" t="str">
        <f>IF(F476="","",SUBTOTAL(3,$F$8:F476))</f>
        <v/>
      </c>
      <c r="B476" s="176"/>
      <c r="C476" s="176"/>
      <c r="D476" s="315" t="s">
        <v>301</v>
      </c>
      <c r="E476" s="175"/>
      <c r="F476" s="175"/>
      <c r="G476" s="176"/>
    </row>
    <row r="477" spans="1:7" ht="31.5" x14ac:dyDescent="0.25">
      <c r="A477" s="175" t="str">
        <f>IF(F477="","",SUBTOTAL(3,$F$8:F477))</f>
        <v/>
      </c>
      <c r="B477" s="176"/>
      <c r="C477" s="176"/>
      <c r="D477" s="315" t="s">
        <v>302</v>
      </c>
      <c r="E477" s="175"/>
      <c r="F477" s="175"/>
      <c r="G477" s="176"/>
    </row>
    <row r="478" spans="1:7" ht="31.5" x14ac:dyDescent="0.25">
      <c r="A478" s="175" t="str">
        <f>IF(F478="","",SUBTOTAL(3,$F$8:F478))</f>
        <v/>
      </c>
      <c r="B478" s="176"/>
      <c r="C478" s="176"/>
      <c r="D478" s="315" t="s">
        <v>303</v>
      </c>
      <c r="E478" s="175"/>
      <c r="F478" s="175"/>
      <c r="G478" s="176"/>
    </row>
    <row r="479" spans="1:7" ht="15.75" x14ac:dyDescent="0.25">
      <c r="A479" s="175" t="str">
        <f>IF(F479="","",SUBTOTAL(3,$F$8:F479))</f>
        <v/>
      </c>
      <c r="B479" s="176"/>
      <c r="C479" s="176"/>
      <c r="D479" s="315" t="s">
        <v>1576</v>
      </c>
      <c r="E479" s="175"/>
      <c r="F479" s="175"/>
      <c r="G479" s="176"/>
    </row>
    <row r="480" spans="1:7" ht="15.75" x14ac:dyDescent="0.25">
      <c r="A480" s="175" t="str">
        <f>IF(F480="","",SUBTOTAL(3,$F$8:F480))</f>
        <v/>
      </c>
      <c r="B480" s="176"/>
      <c r="C480" s="176"/>
      <c r="D480" s="315" t="s">
        <v>1577</v>
      </c>
      <c r="E480" s="175"/>
      <c r="F480" s="175"/>
      <c r="G480" s="176"/>
    </row>
    <row r="481" spans="1:7" ht="15.75" x14ac:dyDescent="0.25">
      <c r="A481" s="175" t="str">
        <f>IF(F481="","",SUBTOTAL(3,$F$8:F481))</f>
        <v/>
      </c>
      <c r="B481" s="176"/>
      <c r="C481" s="176"/>
      <c r="D481" s="315" t="s">
        <v>304</v>
      </c>
      <c r="E481" s="175"/>
      <c r="F481" s="175"/>
      <c r="G481" s="176"/>
    </row>
    <row r="482" spans="1:7" ht="63" x14ac:dyDescent="0.25">
      <c r="A482" s="175" t="str">
        <f>IF(F482="","",SUBTOTAL(3,$F$8:F482))</f>
        <v/>
      </c>
      <c r="B482" s="176"/>
      <c r="C482" s="176"/>
      <c r="D482" s="315" t="s">
        <v>1578</v>
      </c>
      <c r="E482" s="175"/>
      <c r="F482" s="175"/>
      <c r="G482" s="176"/>
    </row>
    <row r="483" spans="1:7" ht="31.5" x14ac:dyDescent="0.25">
      <c r="A483" s="175" t="str">
        <f>IF(F483="","",SUBTOTAL(3,$F$8:F483))</f>
        <v/>
      </c>
      <c r="B483" s="176"/>
      <c r="C483" s="176"/>
      <c r="D483" s="315" t="s">
        <v>305</v>
      </c>
      <c r="E483" s="175"/>
      <c r="F483" s="175"/>
      <c r="G483" s="176"/>
    </row>
    <row r="484" spans="1:7" ht="47.25" x14ac:dyDescent="0.25">
      <c r="A484" s="175" t="str">
        <f>IF(F484="","",SUBTOTAL(3,$F$8:F484))</f>
        <v/>
      </c>
      <c r="B484" s="176"/>
      <c r="C484" s="176"/>
      <c r="D484" s="314" t="s">
        <v>1579</v>
      </c>
      <c r="E484" s="175"/>
      <c r="F484" s="175"/>
      <c r="G484" s="176"/>
    </row>
    <row r="485" spans="1:7" ht="63" x14ac:dyDescent="0.25">
      <c r="A485" s="175" t="str">
        <f>IF(F485="","",SUBTOTAL(3,$F$8:F485))</f>
        <v/>
      </c>
      <c r="B485" s="176"/>
      <c r="C485" s="176"/>
      <c r="D485" s="316" t="s">
        <v>1581</v>
      </c>
      <c r="E485" s="175"/>
      <c r="F485" s="175"/>
      <c r="G485" s="176"/>
    </row>
    <row r="486" spans="1:7" ht="78.75" x14ac:dyDescent="0.25">
      <c r="A486" s="175" t="str">
        <f>IF(F486="","",SUBTOTAL(3,$F$8:F486))</f>
        <v/>
      </c>
      <c r="B486" s="176"/>
      <c r="C486" s="176"/>
      <c r="D486" s="316" t="s">
        <v>1582</v>
      </c>
      <c r="E486" s="175"/>
      <c r="F486" s="175"/>
      <c r="G486" s="176"/>
    </row>
    <row r="487" spans="1:7" ht="60" x14ac:dyDescent="0.25">
      <c r="A487" s="175" t="str">
        <f>IF(F487="","",SUBTOTAL(3,$F$8:F487))</f>
        <v/>
      </c>
      <c r="B487" s="176"/>
      <c r="C487" s="176"/>
      <c r="D487" s="188" t="s">
        <v>1676</v>
      </c>
      <c r="E487" s="175"/>
      <c r="F487" s="175"/>
      <c r="G487" s="176"/>
    </row>
    <row r="488" spans="1:7" ht="15.75" x14ac:dyDescent="0.25">
      <c r="A488" s="175" t="str">
        <f>IF(F488="","",SUBTOTAL(3,$F$8:F488))</f>
        <v/>
      </c>
      <c r="B488" s="176"/>
      <c r="C488" s="176"/>
      <c r="D488" s="314" t="s">
        <v>1580</v>
      </c>
      <c r="E488" s="175"/>
      <c r="F488" s="175"/>
      <c r="G488" s="176"/>
    </row>
    <row r="489" spans="1:7" ht="15.75" x14ac:dyDescent="0.25">
      <c r="A489" s="175" t="str">
        <f>IF(F489="","",SUBTOTAL(3,$F$8:F489))</f>
        <v/>
      </c>
      <c r="B489" s="176"/>
      <c r="C489" s="176"/>
      <c r="D489" s="314" t="s">
        <v>13</v>
      </c>
      <c r="E489" s="175"/>
      <c r="F489" s="175"/>
      <c r="G489" s="176"/>
    </row>
    <row r="490" spans="1:7" ht="15.75" x14ac:dyDescent="0.25">
      <c r="A490" s="175" t="str">
        <f>IF(F490="","",SUBTOTAL(3,$F$8:F490))</f>
        <v/>
      </c>
      <c r="B490" s="176"/>
      <c r="C490" s="176"/>
      <c r="D490" s="314" t="s">
        <v>12</v>
      </c>
      <c r="E490" s="175"/>
      <c r="F490" s="175"/>
      <c r="G490" s="176"/>
    </row>
    <row r="491" spans="1:7" ht="120" x14ac:dyDescent="0.25">
      <c r="A491" s="175">
        <f>IF(F491="","",SUBTOTAL(3,$F$8:F491))</f>
        <v>57</v>
      </c>
      <c r="B491" s="176"/>
      <c r="C491" s="176" t="s">
        <v>306</v>
      </c>
      <c r="D491" s="177" t="s">
        <v>307</v>
      </c>
      <c r="E491" s="175" t="s">
        <v>7</v>
      </c>
      <c r="F491" s="175">
        <v>1</v>
      </c>
      <c r="G491" s="176"/>
    </row>
    <row r="492" spans="1:7" ht="45" x14ac:dyDescent="0.25">
      <c r="A492" s="175" t="str">
        <f>IF(F492="","",SUBTOTAL(3,$F$8:F492))</f>
        <v/>
      </c>
      <c r="B492" s="176"/>
      <c r="C492" s="176"/>
      <c r="D492" s="177" t="s">
        <v>308</v>
      </c>
      <c r="E492" s="175"/>
      <c r="F492" s="175"/>
      <c r="G492" s="176"/>
    </row>
    <row r="493" spans="1:7" ht="180" x14ac:dyDescent="0.25">
      <c r="A493" s="175" t="str">
        <f>IF(F493="","",SUBTOTAL(3,$F$8:F493))</f>
        <v/>
      </c>
      <c r="B493" s="176"/>
      <c r="C493" s="176"/>
      <c r="D493" s="177" t="s">
        <v>309</v>
      </c>
      <c r="E493" s="175"/>
      <c r="F493" s="175"/>
      <c r="G493" s="176"/>
    </row>
    <row r="494" spans="1:7" ht="30" x14ac:dyDescent="0.25">
      <c r="A494" s="175" t="str">
        <f>IF(F494="","",SUBTOTAL(3,$F$8:F494))</f>
        <v/>
      </c>
      <c r="B494" s="176"/>
      <c r="C494" s="176"/>
      <c r="D494" s="177" t="s">
        <v>310</v>
      </c>
      <c r="E494" s="175"/>
      <c r="F494" s="175"/>
      <c r="G494" s="176"/>
    </row>
    <row r="495" spans="1:7" ht="15.75" x14ac:dyDescent="0.25">
      <c r="A495" s="175" t="str">
        <f>IF(F495="","",SUBTOTAL(3,$F$8:F495))</f>
        <v/>
      </c>
      <c r="B495" s="176"/>
      <c r="C495" s="176"/>
      <c r="D495" s="314" t="s">
        <v>1580</v>
      </c>
      <c r="E495" s="175"/>
      <c r="F495" s="175"/>
      <c r="G495" s="176"/>
    </row>
    <row r="496" spans="1:7" ht="15.75" x14ac:dyDescent="0.25">
      <c r="A496" s="175" t="str">
        <f>IF(F496="","",SUBTOTAL(3,$F$8:F496))</f>
        <v/>
      </c>
      <c r="B496" s="176"/>
      <c r="C496" s="176"/>
      <c r="D496" s="314" t="s">
        <v>13</v>
      </c>
      <c r="E496" s="175"/>
      <c r="F496" s="175"/>
      <c r="G496" s="176"/>
    </row>
    <row r="497" spans="1:8" ht="15.75" x14ac:dyDescent="0.25">
      <c r="A497" s="175" t="str">
        <f>IF(F497="","",SUBTOTAL(3,$F$8:F497))</f>
        <v/>
      </c>
      <c r="B497" s="176"/>
      <c r="C497" s="176"/>
      <c r="D497" s="314" t="s">
        <v>12</v>
      </c>
      <c r="E497" s="175"/>
      <c r="F497" s="175"/>
      <c r="G497" s="176"/>
    </row>
    <row r="498" spans="1:8" s="146" customFormat="1" ht="30" x14ac:dyDescent="0.25">
      <c r="A498" s="175">
        <f>IF(F498="","",SUBTOTAL(3,$F$8:F498))</f>
        <v>58</v>
      </c>
      <c r="B498" s="277"/>
      <c r="C498" s="277" t="s">
        <v>1669</v>
      </c>
      <c r="D498" s="297" t="s">
        <v>1612</v>
      </c>
      <c r="E498" s="245" t="s">
        <v>1613</v>
      </c>
      <c r="F498" s="245">
        <v>1</v>
      </c>
      <c r="G498" s="299"/>
    </row>
    <row r="499" spans="1:8" s="146" customFormat="1" x14ac:dyDescent="0.25">
      <c r="A499" s="175" t="str">
        <f>IF(F499="","",SUBTOTAL(3,$F$8:F499))</f>
        <v/>
      </c>
      <c r="B499" s="277"/>
      <c r="C499" s="277"/>
      <c r="D499" s="300" t="s">
        <v>1614</v>
      </c>
      <c r="E499" s="245"/>
      <c r="F499" s="245"/>
      <c r="G499" s="284"/>
    </row>
    <row r="500" spans="1:8" s="146" customFormat="1" ht="30" x14ac:dyDescent="0.25">
      <c r="A500" s="175" t="str">
        <f>IF(F500="","",SUBTOTAL(3,$F$8:F500))</f>
        <v/>
      </c>
      <c r="B500" s="277"/>
      <c r="C500" s="277"/>
      <c r="D500" s="285" t="s">
        <v>1615</v>
      </c>
      <c r="E500" s="245"/>
      <c r="F500" s="245"/>
      <c r="G500" s="284"/>
    </row>
    <row r="501" spans="1:8" s="146" customFormat="1" x14ac:dyDescent="0.25">
      <c r="A501" s="175" t="str">
        <f>IF(F501="","",SUBTOTAL(3,$F$8:F501))</f>
        <v/>
      </c>
      <c r="B501" s="277"/>
      <c r="C501" s="277"/>
      <c r="D501" s="285" t="s">
        <v>1616</v>
      </c>
      <c r="E501" s="245"/>
      <c r="F501" s="245"/>
      <c r="G501" s="284"/>
    </row>
    <row r="502" spans="1:8" s="146" customFormat="1" ht="30" x14ac:dyDescent="0.25">
      <c r="A502" s="175" t="str">
        <f>IF(F502="","",SUBTOTAL(3,$F$8:F502))</f>
        <v/>
      </c>
      <c r="B502" s="277"/>
      <c r="C502" s="277"/>
      <c r="D502" s="285" t="s">
        <v>1617</v>
      </c>
      <c r="E502" s="245"/>
      <c r="F502" s="245"/>
      <c r="G502" s="284"/>
    </row>
    <row r="503" spans="1:8" s="146" customFormat="1" x14ac:dyDescent="0.25">
      <c r="A503" s="175" t="str">
        <f>IF(F503="","",SUBTOTAL(3,$F$8:F503))</f>
        <v/>
      </c>
      <c r="B503" s="277"/>
      <c r="C503" s="277"/>
      <c r="D503" s="285" t="s">
        <v>1618</v>
      </c>
      <c r="E503" s="245"/>
      <c r="F503" s="245"/>
      <c r="G503" s="284"/>
    </row>
    <row r="504" spans="1:8" s="146" customFormat="1" ht="45" x14ac:dyDescent="0.25">
      <c r="A504" s="175" t="str">
        <f>IF(F504="","",SUBTOTAL(3,$F$8:F504))</f>
        <v/>
      </c>
      <c r="B504" s="277"/>
      <c r="C504" s="277"/>
      <c r="D504" s="285" t="s">
        <v>1619</v>
      </c>
      <c r="E504" s="245"/>
      <c r="F504" s="245"/>
      <c r="G504" s="284"/>
    </row>
    <row r="505" spans="1:8" s="146" customFormat="1" x14ac:dyDescent="0.25">
      <c r="A505" s="175" t="str">
        <f>IF(F505="","",SUBTOTAL(3,$F$8:F505))</f>
        <v/>
      </c>
      <c r="B505" s="277"/>
      <c r="C505" s="277"/>
      <c r="D505" s="285" t="s">
        <v>1620</v>
      </c>
      <c r="E505" s="245"/>
      <c r="F505" s="245"/>
      <c r="G505" s="284"/>
    </row>
    <row r="506" spans="1:8" s="227" customFormat="1" ht="150" x14ac:dyDescent="0.25">
      <c r="A506" s="175" t="str">
        <f>IF(F506="","",SUBTOTAL(3,$F$8:F506))</f>
        <v/>
      </c>
      <c r="B506" s="277"/>
      <c r="C506" s="277"/>
      <c r="D506" s="285" t="s">
        <v>1621</v>
      </c>
      <c r="E506" s="245"/>
      <c r="F506" s="245"/>
      <c r="G506" s="284"/>
    </row>
    <row r="507" spans="1:8" s="227" customFormat="1" x14ac:dyDescent="0.25">
      <c r="A507" s="175" t="str">
        <f>IF(F507="","",SUBTOTAL(3,$F$8:F507))</f>
        <v/>
      </c>
      <c r="B507" s="277"/>
      <c r="C507" s="277"/>
      <c r="D507" s="285" t="s">
        <v>1622</v>
      </c>
      <c r="E507" s="245"/>
      <c r="F507" s="245"/>
      <c r="G507" s="284"/>
    </row>
    <row r="508" spans="1:8" s="227" customFormat="1" x14ac:dyDescent="0.25">
      <c r="A508" s="175" t="str">
        <f>IF(F508="","",SUBTOTAL(3,$F$8:F508))</f>
        <v/>
      </c>
      <c r="B508" s="277"/>
      <c r="C508" s="277"/>
      <c r="D508" s="285" t="s">
        <v>1623</v>
      </c>
      <c r="E508" s="245"/>
      <c r="F508" s="245"/>
      <c r="G508" s="284"/>
    </row>
    <row r="509" spans="1:8" s="227" customFormat="1" x14ac:dyDescent="0.25">
      <c r="A509" s="175" t="str">
        <f>IF(F509="","",SUBTOTAL(3,$F$8:F509))</f>
        <v/>
      </c>
      <c r="B509" s="277"/>
      <c r="C509" s="277"/>
      <c r="D509" s="285" t="s">
        <v>1624</v>
      </c>
      <c r="E509" s="245"/>
      <c r="F509" s="245"/>
      <c r="G509" s="284"/>
    </row>
    <row r="510" spans="1:8" s="247" customFormat="1" x14ac:dyDescent="0.25">
      <c r="A510" s="175" t="str">
        <f>IF(F510="","",SUBTOTAL(3,$F$8:F510))</f>
        <v/>
      </c>
      <c r="B510" s="277"/>
      <c r="C510" s="277"/>
      <c r="D510" s="285" t="s">
        <v>1625</v>
      </c>
      <c r="E510" s="245"/>
      <c r="F510" s="245"/>
      <c r="G510" s="284"/>
      <c r="H510" s="295"/>
    </row>
    <row r="511" spans="1:8" s="247" customFormat="1" x14ac:dyDescent="0.25">
      <c r="A511" s="175" t="str">
        <f>IF(F511="","",SUBTOTAL(3,$F$8:F511))</f>
        <v/>
      </c>
      <c r="B511" s="277"/>
      <c r="C511" s="277"/>
      <c r="D511" s="285" t="s">
        <v>1626</v>
      </c>
      <c r="E511" s="245"/>
      <c r="F511" s="245"/>
      <c r="G511" s="284"/>
      <c r="H511" s="295"/>
    </row>
    <row r="512" spans="1:8" s="247" customFormat="1" ht="60" x14ac:dyDescent="0.25">
      <c r="A512" s="175" t="str">
        <f>IF(F512="","",SUBTOTAL(3,$F$8:F512))</f>
        <v/>
      </c>
      <c r="B512" s="277"/>
      <c r="C512" s="277"/>
      <c r="D512" s="285" t="s">
        <v>1627</v>
      </c>
      <c r="E512" s="245"/>
      <c r="F512" s="245"/>
      <c r="G512" s="284"/>
      <c r="H512" s="295"/>
    </row>
    <row r="513" spans="1:8" s="247" customFormat="1" ht="30" x14ac:dyDescent="0.25">
      <c r="A513" s="175" t="str">
        <f>IF(F513="","",SUBTOTAL(3,$F$8:F513))</f>
        <v/>
      </c>
      <c r="B513" s="277"/>
      <c r="C513" s="277"/>
      <c r="D513" s="285" t="s">
        <v>1628</v>
      </c>
      <c r="E513" s="245"/>
      <c r="F513" s="245"/>
      <c r="G513" s="284"/>
      <c r="H513" s="295"/>
    </row>
    <row r="514" spans="1:8" s="247" customFormat="1" x14ac:dyDescent="0.25">
      <c r="A514" s="175" t="str">
        <f>IF(F514="","",SUBTOTAL(3,$F$8:F514))</f>
        <v/>
      </c>
      <c r="B514" s="277"/>
      <c r="C514" s="277"/>
      <c r="D514" s="285" t="s">
        <v>1629</v>
      </c>
      <c r="E514" s="245"/>
      <c r="F514" s="245"/>
      <c r="G514" s="284"/>
      <c r="H514" s="295"/>
    </row>
    <row r="515" spans="1:8" s="247" customFormat="1" x14ac:dyDescent="0.25">
      <c r="A515" s="175" t="str">
        <f>IF(F515="","",SUBTOTAL(3,$F$8:F515))</f>
        <v/>
      </c>
      <c r="B515" s="277"/>
      <c r="C515" s="277"/>
      <c r="D515" s="285" t="s">
        <v>1630</v>
      </c>
      <c r="E515" s="245"/>
      <c r="F515" s="245"/>
      <c r="G515" s="284"/>
      <c r="H515" s="295"/>
    </row>
    <row r="516" spans="1:8" s="247" customFormat="1" x14ac:dyDescent="0.25">
      <c r="A516" s="175" t="str">
        <f>IF(F516="","",SUBTOTAL(3,$F$8:F516))</f>
        <v/>
      </c>
      <c r="B516" s="277"/>
      <c r="C516" s="277"/>
      <c r="D516" s="285" t="s">
        <v>1631</v>
      </c>
      <c r="E516" s="245"/>
      <c r="F516" s="245"/>
      <c r="G516" s="284"/>
      <c r="H516" s="295"/>
    </row>
    <row r="517" spans="1:8" s="247" customFormat="1" x14ac:dyDescent="0.25">
      <c r="A517" s="175" t="str">
        <f>IF(F517="","",SUBTOTAL(3,$F$8:F517))</f>
        <v/>
      </c>
      <c r="B517" s="277"/>
      <c r="C517" s="277"/>
      <c r="D517" s="285" t="s">
        <v>1632</v>
      </c>
      <c r="E517" s="245"/>
      <c r="F517" s="245"/>
      <c r="G517" s="284"/>
      <c r="H517" s="295"/>
    </row>
    <row r="518" spans="1:8" s="247" customFormat="1" x14ac:dyDescent="0.25">
      <c r="A518" s="175" t="str">
        <f>IF(F518="","",SUBTOTAL(3,$F$8:F518))</f>
        <v/>
      </c>
      <c r="B518" s="285"/>
      <c r="C518" s="285"/>
      <c r="D518" s="285" t="s">
        <v>1633</v>
      </c>
      <c r="E518" s="245"/>
      <c r="F518" s="245"/>
      <c r="G518" s="284"/>
      <c r="H518" s="295"/>
    </row>
    <row r="519" spans="1:8" s="247" customFormat="1" x14ac:dyDescent="0.25">
      <c r="A519" s="175" t="str">
        <f>IF(F519="","",SUBTOTAL(3,$F$8:F519))</f>
        <v/>
      </c>
      <c r="B519" s="285"/>
      <c r="C519" s="285"/>
      <c r="D519" s="285" t="s">
        <v>1634</v>
      </c>
      <c r="E519" s="245"/>
      <c r="F519" s="245"/>
      <c r="G519" s="284"/>
      <c r="H519" s="295"/>
    </row>
    <row r="520" spans="1:8" s="247" customFormat="1" ht="60" x14ac:dyDescent="0.25">
      <c r="A520" s="175" t="str">
        <f>IF(F520="","",SUBTOTAL(3,$F$8:F520))</f>
        <v/>
      </c>
      <c r="B520" s="285"/>
      <c r="C520" s="285"/>
      <c r="D520" s="285" t="s">
        <v>1635</v>
      </c>
      <c r="E520" s="245"/>
      <c r="F520" s="245"/>
      <c r="G520" s="284"/>
      <c r="H520" s="295"/>
    </row>
    <row r="521" spans="1:8" s="247" customFormat="1" x14ac:dyDescent="0.25">
      <c r="A521" s="175" t="str">
        <f>IF(F521="","",SUBTOTAL(3,$F$8:F521))</f>
        <v/>
      </c>
      <c r="B521" s="285"/>
      <c r="C521" s="285"/>
      <c r="D521" s="277" t="s">
        <v>1636</v>
      </c>
      <c r="E521" s="245"/>
      <c r="F521" s="245"/>
      <c r="G521" s="284"/>
      <c r="H521" s="295"/>
    </row>
    <row r="522" spans="1:8" s="247" customFormat="1" ht="30" x14ac:dyDescent="0.25">
      <c r="A522" s="175" t="str">
        <f>IF(F522="","",SUBTOTAL(3,$F$8:F522))</f>
        <v/>
      </c>
      <c r="B522" s="285"/>
      <c r="C522" s="285"/>
      <c r="D522" s="285" t="s">
        <v>1637</v>
      </c>
      <c r="E522" s="245"/>
      <c r="F522" s="245"/>
      <c r="G522" s="284"/>
      <c r="H522" s="295"/>
    </row>
    <row r="523" spans="1:8" s="247" customFormat="1" x14ac:dyDescent="0.25">
      <c r="A523" s="175" t="str">
        <f>IF(F523="","",SUBTOTAL(3,$F$8:F523))</f>
        <v/>
      </c>
      <c r="B523" s="285"/>
      <c r="C523" s="285"/>
      <c r="D523" s="285" t="s">
        <v>1638</v>
      </c>
      <c r="E523" s="245"/>
      <c r="F523" s="245"/>
      <c r="G523" s="284"/>
      <c r="H523" s="295"/>
    </row>
    <row r="524" spans="1:8" s="296" customFormat="1" ht="30" x14ac:dyDescent="0.25">
      <c r="A524" s="175" t="str">
        <f>IF(F524="","",SUBTOTAL(3,$F$8:F524))</f>
        <v/>
      </c>
      <c r="B524" s="285"/>
      <c r="C524" s="285"/>
      <c r="D524" s="277" t="s">
        <v>1639</v>
      </c>
      <c r="E524" s="245"/>
      <c r="F524" s="245"/>
      <c r="G524" s="284"/>
    </row>
    <row r="525" spans="1:8" s="296" customFormat="1" x14ac:dyDescent="0.25">
      <c r="A525" s="175" t="str">
        <f>IF(F525="","",SUBTOTAL(3,$F$8:F525))</f>
        <v/>
      </c>
      <c r="B525" s="285"/>
      <c r="C525" s="285"/>
      <c r="D525" s="277" t="s">
        <v>1640</v>
      </c>
      <c r="E525" s="245"/>
      <c r="F525" s="245"/>
      <c r="G525" s="284"/>
    </row>
    <row r="526" spans="1:8" s="296" customFormat="1" ht="45" x14ac:dyDescent="0.25">
      <c r="A526" s="175" t="str">
        <f>IF(F526="","",SUBTOTAL(3,$F$8:F526))</f>
        <v/>
      </c>
      <c r="B526" s="285"/>
      <c r="C526" s="285"/>
      <c r="D526" s="277" t="s">
        <v>1641</v>
      </c>
      <c r="E526" s="245"/>
      <c r="F526" s="245"/>
      <c r="G526" s="284"/>
    </row>
    <row r="527" spans="1:8" s="296" customFormat="1" x14ac:dyDescent="0.25">
      <c r="A527" s="175" t="str">
        <f>IF(F527="","",SUBTOTAL(3,$F$8:F527))</f>
        <v/>
      </c>
      <c r="B527" s="285"/>
      <c r="C527" s="285"/>
      <c r="D527" s="277" t="s">
        <v>1642</v>
      </c>
      <c r="E527" s="245"/>
      <c r="F527" s="245"/>
      <c r="G527" s="284"/>
    </row>
    <row r="528" spans="1:8" s="296" customFormat="1" x14ac:dyDescent="0.25">
      <c r="A528" s="175" t="str">
        <f>IF(F528="","",SUBTOTAL(3,$F$8:F528))</f>
        <v/>
      </c>
      <c r="B528" s="285"/>
      <c r="C528" s="285"/>
      <c r="D528" s="277" t="s">
        <v>1580</v>
      </c>
      <c r="E528" s="245"/>
      <c r="F528" s="245"/>
      <c r="G528" s="284"/>
    </row>
    <row r="529" spans="1:7" x14ac:dyDescent="0.25">
      <c r="A529" s="175" t="str">
        <f>IF(F529="","",SUBTOTAL(3,$F$8:F529))</f>
        <v/>
      </c>
      <c r="B529" s="179" t="s">
        <v>311</v>
      </c>
      <c r="C529" s="180"/>
      <c r="D529" s="180"/>
      <c r="E529" s="175"/>
      <c r="F529" s="175"/>
      <c r="G529" s="185"/>
    </row>
    <row r="530" spans="1:7" x14ac:dyDescent="0.25">
      <c r="A530" s="175" t="str">
        <f>IF(F530="","",SUBTOTAL(3,$F$8:F530))</f>
        <v/>
      </c>
      <c r="B530" s="181" t="s">
        <v>312</v>
      </c>
      <c r="C530" s="180"/>
      <c r="D530" s="180"/>
      <c r="E530" s="175"/>
      <c r="F530" s="175"/>
      <c r="G530" s="185"/>
    </row>
    <row r="531" spans="1:7" ht="60" x14ac:dyDescent="0.25">
      <c r="A531" s="175">
        <f>IF(F531="","",SUBTOTAL(3,$F$8:F531))</f>
        <v>59</v>
      </c>
      <c r="B531" s="176" t="s">
        <v>313</v>
      </c>
      <c r="C531" s="176" t="s">
        <v>314</v>
      </c>
      <c r="D531" s="177" t="s">
        <v>315</v>
      </c>
      <c r="E531" s="175" t="s">
        <v>22</v>
      </c>
      <c r="F531" s="175">
        <v>3</v>
      </c>
      <c r="G531" s="176"/>
    </row>
    <row r="532" spans="1:7" ht="33" x14ac:dyDescent="0.25">
      <c r="A532" s="175" t="str">
        <f>IF(F532="","",SUBTOTAL(3,$F$8:F532))</f>
        <v/>
      </c>
      <c r="B532" s="176"/>
      <c r="C532" s="176"/>
      <c r="D532" s="177" t="s">
        <v>316</v>
      </c>
      <c r="E532" s="175"/>
      <c r="F532" s="175"/>
      <c r="G532" s="176"/>
    </row>
    <row r="533" spans="1:7" ht="15.75" x14ac:dyDescent="0.25">
      <c r="A533" s="175" t="str">
        <f>IF(F533="","",SUBTOTAL(3,$F$8:F533))</f>
        <v/>
      </c>
      <c r="B533" s="176"/>
      <c r="C533" s="176"/>
      <c r="D533" s="314" t="s">
        <v>1580</v>
      </c>
      <c r="E533" s="175"/>
      <c r="F533" s="175"/>
      <c r="G533" s="176"/>
    </row>
    <row r="534" spans="1:7" ht="15.75" x14ac:dyDescent="0.25">
      <c r="A534" s="175" t="str">
        <f>IF(F534="","",SUBTOTAL(3,$F$8:F534))</f>
        <v/>
      </c>
      <c r="B534" s="176"/>
      <c r="C534" s="176"/>
      <c r="D534" s="314" t="s">
        <v>13</v>
      </c>
      <c r="E534" s="175"/>
      <c r="F534" s="175"/>
      <c r="G534" s="176"/>
    </row>
    <row r="535" spans="1:7" ht="15.75" x14ac:dyDescent="0.25">
      <c r="A535" s="175" t="str">
        <f>IF(F535="","",SUBTOTAL(3,$F$8:F535))</f>
        <v/>
      </c>
      <c r="B535" s="176"/>
      <c r="C535" s="176"/>
      <c r="D535" s="314" t="s">
        <v>12</v>
      </c>
      <c r="E535" s="175"/>
      <c r="F535" s="175"/>
      <c r="G535" s="176"/>
    </row>
    <row r="536" spans="1:7" x14ac:dyDescent="0.25">
      <c r="A536" s="178" t="s">
        <v>1590</v>
      </c>
      <c r="B536" s="181" t="s">
        <v>317</v>
      </c>
      <c r="C536" s="180"/>
      <c r="D536" s="180"/>
      <c r="E536" s="175"/>
      <c r="F536" s="175"/>
      <c r="G536" s="175"/>
    </row>
    <row r="537" spans="1:7" x14ac:dyDescent="0.25">
      <c r="A537" s="175" t="str">
        <f>IF(F537="","",SUBTOTAL(3,$F$8:F537))</f>
        <v/>
      </c>
      <c r="B537" s="179" t="s">
        <v>60</v>
      </c>
      <c r="C537" s="180"/>
      <c r="D537" s="180"/>
      <c r="E537" s="175"/>
      <c r="F537" s="175"/>
      <c r="G537" s="175"/>
    </row>
    <row r="538" spans="1:7" x14ac:dyDescent="0.25">
      <c r="A538" s="175" t="str">
        <f>IF(F538="","",SUBTOTAL(3,$F$8:F538))</f>
        <v/>
      </c>
      <c r="B538" s="181" t="s">
        <v>17</v>
      </c>
      <c r="C538" s="180"/>
      <c r="D538" s="180"/>
      <c r="E538" s="175"/>
      <c r="F538" s="175"/>
      <c r="G538" s="175"/>
    </row>
    <row r="539" spans="1:7" x14ac:dyDescent="0.25">
      <c r="A539" s="175" t="str">
        <f>IF(F539="","",SUBTOTAL(3,$F$8:F539))</f>
        <v/>
      </c>
      <c r="B539" s="181" t="s">
        <v>318</v>
      </c>
      <c r="C539" s="180"/>
      <c r="D539" s="180"/>
      <c r="E539" s="175"/>
      <c r="F539" s="175"/>
      <c r="G539" s="175"/>
    </row>
    <row r="540" spans="1:7" ht="45" x14ac:dyDescent="0.25">
      <c r="A540" s="175">
        <f>IF(F540="","",SUBTOTAL(3,$F$8:F540))</f>
        <v>60</v>
      </c>
      <c r="B540" s="176"/>
      <c r="C540" s="176" t="s">
        <v>319</v>
      </c>
      <c r="D540" s="177" t="s">
        <v>320</v>
      </c>
      <c r="E540" s="175" t="s">
        <v>22</v>
      </c>
      <c r="F540" s="175">
        <v>4</v>
      </c>
      <c r="G540" s="176" t="s">
        <v>23</v>
      </c>
    </row>
    <row r="541" spans="1:7" x14ac:dyDescent="0.25">
      <c r="A541" s="175" t="str">
        <f>IF(F541="","",SUBTOTAL(3,$F$8:F541))</f>
        <v/>
      </c>
      <c r="B541" s="176"/>
      <c r="C541" s="176"/>
      <c r="D541" s="177" t="s">
        <v>321</v>
      </c>
      <c r="E541" s="175"/>
      <c r="F541" s="175"/>
      <c r="G541" s="176"/>
    </row>
    <row r="542" spans="1:7" ht="30" x14ac:dyDescent="0.25">
      <c r="A542" s="175" t="str">
        <f>IF(F542="","",SUBTOTAL(3,$F$8:F542))</f>
        <v/>
      </c>
      <c r="B542" s="176"/>
      <c r="C542" s="176"/>
      <c r="D542" s="177" t="s">
        <v>1670</v>
      </c>
      <c r="E542" s="175"/>
      <c r="F542" s="175"/>
      <c r="G542" s="176"/>
    </row>
    <row r="543" spans="1:7" ht="15.75" x14ac:dyDescent="0.25">
      <c r="A543" s="175" t="str">
        <f>IF(F543="","",SUBTOTAL(3,$F$8:F543))</f>
        <v/>
      </c>
      <c r="B543" s="176"/>
      <c r="C543" s="176"/>
      <c r="D543" s="314" t="s">
        <v>1580</v>
      </c>
      <c r="E543" s="175"/>
      <c r="F543" s="175"/>
      <c r="G543" s="176"/>
    </row>
    <row r="544" spans="1:7" ht="15.75" x14ac:dyDescent="0.25">
      <c r="A544" s="175" t="str">
        <f>IF(F544="","",SUBTOTAL(3,$F$8:F544))</f>
        <v/>
      </c>
      <c r="B544" s="176"/>
      <c r="C544" s="176"/>
      <c r="D544" s="314" t="s">
        <v>13</v>
      </c>
      <c r="E544" s="175"/>
      <c r="F544" s="175"/>
      <c r="G544" s="176"/>
    </row>
    <row r="545" spans="1:7" ht="15.75" x14ac:dyDescent="0.25">
      <c r="A545" s="175" t="str">
        <f>IF(F545="","",SUBTOTAL(3,$F$8:F545))</f>
        <v/>
      </c>
      <c r="B545" s="176"/>
      <c r="C545" s="176"/>
      <c r="D545" s="314" t="s">
        <v>12</v>
      </c>
      <c r="E545" s="175"/>
      <c r="F545" s="175"/>
      <c r="G545" s="176"/>
    </row>
    <row r="546" spans="1:7" ht="45" x14ac:dyDescent="0.25">
      <c r="A546" s="175">
        <f>IF(F546="","",SUBTOTAL(3,$F$8:F546))</f>
        <v>61</v>
      </c>
      <c r="B546" s="176"/>
      <c r="C546" s="176" t="s">
        <v>322</v>
      </c>
      <c r="D546" s="177" t="s">
        <v>323</v>
      </c>
      <c r="E546" s="175" t="s">
        <v>22</v>
      </c>
      <c r="F546" s="175">
        <v>4</v>
      </c>
      <c r="G546" s="175" t="s">
        <v>23</v>
      </c>
    </row>
    <row r="547" spans="1:7" x14ac:dyDescent="0.25">
      <c r="A547" s="175" t="str">
        <f>IF(F547="","",SUBTOTAL(3,$F$8:F547))</f>
        <v/>
      </c>
      <c r="B547" s="176"/>
      <c r="C547" s="176"/>
      <c r="D547" s="177" t="s">
        <v>324</v>
      </c>
      <c r="E547" s="175"/>
      <c r="F547" s="175"/>
      <c r="G547" s="176"/>
    </row>
    <row r="548" spans="1:7" ht="60" x14ac:dyDescent="0.25">
      <c r="A548" s="175" t="str">
        <f>IF(F548="","",SUBTOTAL(3,$F$8:F548))</f>
        <v/>
      </c>
      <c r="B548" s="176"/>
      <c r="C548" s="176"/>
      <c r="D548" s="177" t="s">
        <v>325</v>
      </c>
      <c r="E548" s="175"/>
      <c r="F548" s="175"/>
      <c r="G548" s="176"/>
    </row>
    <row r="549" spans="1:7" x14ac:dyDescent="0.25">
      <c r="A549" s="175" t="str">
        <f>IF(F549="","",SUBTOTAL(3,$F$8:F549))</f>
        <v/>
      </c>
      <c r="B549" s="176"/>
      <c r="C549" s="176"/>
      <c r="D549" s="177" t="s">
        <v>321</v>
      </c>
      <c r="E549" s="175"/>
      <c r="F549" s="175"/>
      <c r="G549" s="176"/>
    </row>
    <row r="550" spans="1:7" ht="30" x14ac:dyDescent="0.25">
      <c r="A550" s="175" t="str">
        <f>IF(F550="","",SUBTOTAL(3,$F$8:F550))</f>
        <v/>
      </c>
      <c r="B550" s="176"/>
      <c r="C550" s="176"/>
      <c r="D550" s="177" t="s">
        <v>1670</v>
      </c>
      <c r="E550" s="175"/>
      <c r="F550" s="175"/>
      <c r="G550" s="176"/>
    </row>
    <row r="551" spans="1:7" ht="15.75" x14ac:dyDescent="0.25">
      <c r="A551" s="175" t="str">
        <f>IF(F551="","",SUBTOTAL(3,$F$8:F551))</f>
        <v/>
      </c>
      <c r="B551" s="176"/>
      <c r="C551" s="176"/>
      <c r="D551" s="314" t="s">
        <v>1580</v>
      </c>
      <c r="E551" s="175"/>
      <c r="F551" s="175"/>
      <c r="G551" s="176"/>
    </row>
    <row r="552" spans="1:7" ht="15.75" x14ac:dyDescent="0.25">
      <c r="A552" s="175" t="str">
        <f>IF(F552="","",SUBTOTAL(3,$F$8:F552))</f>
        <v/>
      </c>
      <c r="B552" s="176"/>
      <c r="C552" s="176"/>
      <c r="D552" s="314" t="s">
        <v>13</v>
      </c>
      <c r="E552" s="175"/>
      <c r="F552" s="175"/>
      <c r="G552" s="176"/>
    </row>
    <row r="553" spans="1:7" ht="15.75" x14ac:dyDescent="0.25">
      <c r="A553" s="175" t="str">
        <f>IF(F553="","",SUBTOTAL(3,$F$8:F553))</f>
        <v/>
      </c>
      <c r="B553" s="176"/>
      <c r="C553" s="176"/>
      <c r="D553" s="314" t="s">
        <v>12</v>
      </c>
      <c r="E553" s="175"/>
      <c r="F553" s="175"/>
      <c r="G553" s="176"/>
    </row>
    <row r="554" spans="1:7" x14ac:dyDescent="0.25">
      <c r="A554" s="175" t="str">
        <f>IF(F554="","",SUBTOTAL(3,$F$8:F554))</f>
        <v/>
      </c>
      <c r="B554" s="186" t="s">
        <v>326</v>
      </c>
      <c r="C554" s="187"/>
      <c r="D554" s="181"/>
      <c r="E554" s="178"/>
      <c r="F554" s="178"/>
      <c r="G554" s="175"/>
    </row>
    <row r="555" spans="1:7" ht="45" x14ac:dyDescent="0.25">
      <c r="A555" s="175">
        <f>IF(F555="","",SUBTOTAL(3,$F$8:F555))</f>
        <v>62</v>
      </c>
      <c r="B555" s="176"/>
      <c r="C555" s="176" t="s">
        <v>327</v>
      </c>
      <c r="D555" s="177" t="s">
        <v>323</v>
      </c>
      <c r="E555" s="175" t="s">
        <v>22</v>
      </c>
      <c r="F555" s="175">
        <v>4</v>
      </c>
      <c r="G555" s="176" t="s">
        <v>23</v>
      </c>
    </row>
    <row r="556" spans="1:7" ht="30" x14ac:dyDescent="0.25">
      <c r="A556" s="175" t="str">
        <f>IF(F556="","",SUBTOTAL(3,$F$8:F556))</f>
        <v/>
      </c>
      <c r="B556" s="176"/>
      <c r="C556" s="176"/>
      <c r="D556" s="177" t="s">
        <v>328</v>
      </c>
      <c r="E556" s="175"/>
      <c r="F556" s="175"/>
      <c r="G556" s="176"/>
    </row>
    <row r="557" spans="1:7" ht="30" x14ac:dyDescent="0.25">
      <c r="A557" s="175" t="str">
        <f>IF(F557="","",SUBTOTAL(3,$F$8:F557))</f>
        <v/>
      </c>
      <c r="B557" s="176"/>
      <c r="C557" s="176"/>
      <c r="D557" s="177" t="s">
        <v>329</v>
      </c>
      <c r="E557" s="175"/>
      <c r="F557" s="175"/>
      <c r="G557" s="176"/>
    </row>
    <row r="558" spans="1:7" x14ac:dyDescent="0.25">
      <c r="A558" s="175" t="str">
        <f>IF(F558="","",SUBTOTAL(3,$F$8:F558))</f>
        <v/>
      </c>
      <c r="B558" s="176"/>
      <c r="C558" s="176"/>
      <c r="D558" s="177" t="s">
        <v>321</v>
      </c>
      <c r="E558" s="175"/>
      <c r="F558" s="175"/>
      <c r="G558" s="176"/>
    </row>
    <row r="559" spans="1:7" ht="30" x14ac:dyDescent="0.25">
      <c r="A559" s="175" t="str">
        <f>IF(F559="","",SUBTOTAL(3,$F$8:F559))</f>
        <v/>
      </c>
      <c r="B559" s="176"/>
      <c r="C559" s="176"/>
      <c r="D559" s="177" t="s">
        <v>1670</v>
      </c>
      <c r="E559" s="175"/>
      <c r="F559" s="175"/>
      <c r="G559" s="176"/>
    </row>
    <row r="560" spans="1:7" ht="15.75" x14ac:dyDescent="0.25">
      <c r="A560" s="175" t="str">
        <f>IF(F560="","",SUBTOTAL(3,$F$8:F560))</f>
        <v/>
      </c>
      <c r="B560" s="176"/>
      <c r="C560" s="176"/>
      <c r="D560" s="314" t="s">
        <v>1580</v>
      </c>
      <c r="E560" s="175"/>
      <c r="F560" s="175"/>
      <c r="G560" s="176"/>
    </row>
    <row r="561" spans="1:7" ht="15.75" x14ac:dyDescent="0.25">
      <c r="A561" s="175" t="str">
        <f>IF(F561="","",SUBTOTAL(3,$F$8:F561))</f>
        <v/>
      </c>
      <c r="B561" s="176"/>
      <c r="C561" s="176"/>
      <c r="D561" s="314" t="s">
        <v>13</v>
      </c>
      <c r="E561" s="175"/>
      <c r="F561" s="175"/>
      <c r="G561" s="176"/>
    </row>
    <row r="562" spans="1:7" ht="15.75" x14ac:dyDescent="0.25">
      <c r="A562" s="175" t="str">
        <f>IF(F562="","",SUBTOTAL(3,$F$8:F562))</f>
        <v/>
      </c>
      <c r="B562" s="176"/>
      <c r="C562" s="176"/>
      <c r="D562" s="314" t="s">
        <v>12</v>
      </c>
      <c r="E562" s="175"/>
      <c r="F562" s="175"/>
      <c r="G562" s="176"/>
    </row>
    <row r="563" spans="1:7" ht="28.5" x14ac:dyDescent="0.25">
      <c r="A563" s="175" t="str">
        <f>IF(F563="","",SUBTOTAL(3,$F$8:F563))</f>
        <v/>
      </c>
      <c r="B563" s="187" t="s">
        <v>330</v>
      </c>
      <c r="C563" s="187"/>
      <c r="D563" s="181"/>
      <c r="E563" s="178"/>
      <c r="F563" s="178"/>
      <c r="G563" s="175"/>
    </row>
    <row r="564" spans="1:7" ht="75" x14ac:dyDescent="0.25">
      <c r="A564" s="175">
        <f>IF(F564="","",SUBTOTAL(3,$F$8:F564))</f>
        <v>63</v>
      </c>
      <c r="B564" s="176"/>
      <c r="C564" s="176" t="s">
        <v>331</v>
      </c>
      <c r="D564" s="177" t="s">
        <v>332</v>
      </c>
      <c r="E564" s="175" t="s">
        <v>22</v>
      </c>
      <c r="F564" s="175">
        <v>4</v>
      </c>
      <c r="G564" s="176" t="s">
        <v>23</v>
      </c>
    </row>
    <row r="565" spans="1:7" x14ac:dyDescent="0.25">
      <c r="A565" s="175" t="str">
        <f>IF(F565="","",SUBTOTAL(3,$F$8:F565))</f>
        <v/>
      </c>
      <c r="B565" s="176"/>
      <c r="C565" s="176"/>
      <c r="D565" s="177" t="s">
        <v>333</v>
      </c>
      <c r="E565" s="175"/>
      <c r="F565" s="175"/>
      <c r="G565" s="176"/>
    </row>
    <row r="566" spans="1:7" ht="30" x14ac:dyDescent="0.25">
      <c r="A566" s="175" t="str">
        <f>IF(F566="","",SUBTOTAL(3,$F$8:F566))</f>
        <v/>
      </c>
      <c r="B566" s="176"/>
      <c r="C566" s="176"/>
      <c r="D566" s="177" t="s">
        <v>1670</v>
      </c>
      <c r="E566" s="175"/>
      <c r="F566" s="175"/>
      <c r="G566" s="176"/>
    </row>
    <row r="567" spans="1:7" ht="15.75" x14ac:dyDescent="0.25">
      <c r="A567" s="175" t="str">
        <f>IF(F567="","",SUBTOTAL(3,$F$8:F567))</f>
        <v/>
      </c>
      <c r="B567" s="176"/>
      <c r="C567" s="176"/>
      <c r="D567" s="314" t="s">
        <v>1580</v>
      </c>
      <c r="E567" s="175"/>
      <c r="F567" s="175"/>
      <c r="G567" s="176"/>
    </row>
    <row r="568" spans="1:7" ht="15.75" x14ac:dyDescent="0.25">
      <c r="A568" s="175" t="str">
        <f>IF(F568="","",SUBTOTAL(3,$F$8:F568))</f>
        <v/>
      </c>
      <c r="B568" s="176"/>
      <c r="C568" s="176"/>
      <c r="D568" s="314" t="s">
        <v>13</v>
      </c>
      <c r="E568" s="175"/>
      <c r="F568" s="175"/>
      <c r="G568" s="176"/>
    </row>
    <row r="569" spans="1:7" ht="15.75" x14ac:dyDescent="0.25">
      <c r="A569" s="175" t="str">
        <f>IF(F569="","",SUBTOTAL(3,$F$8:F569))</f>
        <v/>
      </c>
      <c r="B569" s="176"/>
      <c r="C569" s="176"/>
      <c r="D569" s="314" t="s">
        <v>12</v>
      </c>
      <c r="E569" s="175"/>
      <c r="F569" s="175"/>
      <c r="G569" s="176"/>
    </row>
    <row r="570" spans="1:7" x14ac:dyDescent="0.25">
      <c r="A570" s="175" t="str">
        <f>IF(F570="","",SUBTOTAL(3,$F$8:F570))</f>
        <v/>
      </c>
      <c r="B570" s="186" t="s">
        <v>94</v>
      </c>
      <c r="C570" s="187"/>
      <c r="D570" s="181"/>
      <c r="E570" s="178"/>
      <c r="F570" s="178"/>
      <c r="G570" s="175"/>
    </row>
    <row r="571" spans="1:7" x14ac:dyDescent="0.25">
      <c r="A571" s="175" t="str">
        <f>IF(F571="","",SUBTOTAL(3,$F$8:F571))</f>
        <v/>
      </c>
      <c r="B571" s="187" t="s">
        <v>318</v>
      </c>
      <c r="C571" s="187"/>
      <c r="D571" s="181"/>
      <c r="E571" s="178"/>
      <c r="F571" s="178"/>
      <c r="G571" s="175"/>
    </row>
    <row r="572" spans="1:7" ht="120" x14ac:dyDescent="0.25">
      <c r="A572" s="175">
        <f>IF(F572="","",SUBTOTAL(3,$F$8:F572))</f>
        <v>64</v>
      </c>
      <c r="B572" s="176"/>
      <c r="C572" s="176" t="s">
        <v>334</v>
      </c>
      <c r="D572" s="177" t="s">
        <v>335</v>
      </c>
      <c r="E572" s="175" t="s">
        <v>22</v>
      </c>
      <c r="F572" s="175">
        <v>3</v>
      </c>
      <c r="G572" s="176" t="s">
        <v>336</v>
      </c>
    </row>
    <row r="573" spans="1:7" ht="45" x14ac:dyDescent="0.25">
      <c r="A573" s="175" t="str">
        <f>IF(F573="","",SUBTOTAL(3,$F$8:F573))</f>
        <v/>
      </c>
      <c r="B573" s="176"/>
      <c r="C573" s="176"/>
      <c r="D573" s="177" t="s">
        <v>337</v>
      </c>
      <c r="E573" s="175"/>
      <c r="F573" s="175"/>
      <c r="G573" s="176"/>
    </row>
    <row r="574" spans="1:7" x14ac:dyDescent="0.25">
      <c r="A574" s="175" t="str">
        <f>IF(F574="","",SUBTOTAL(3,$F$8:F574))</f>
        <v/>
      </c>
      <c r="B574" s="176"/>
      <c r="C574" s="176"/>
      <c r="D574" s="177" t="s">
        <v>338</v>
      </c>
      <c r="E574" s="175"/>
      <c r="F574" s="175"/>
      <c r="G574" s="176"/>
    </row>
    <row r="575" spans="1:7" x14ac:dyDescent="0.25">
      <c r="A575" s="175" t="str">
        <f>IF(F575="","",SUBTOTAL(3,$F$8:F575))</f>
        <v/>
      </c>
      <c r="B575" s="176"/>
      <c r="C575" s="176"/>
      <c r="D575" s="177" t="s">
        <v>339</v>
      </c>
      <c r="E575" s="175"/>
      <c r="F575" s="175"/>
      <c r="G575" s="176"/>
    </row>
    <row r="576" spans="1:7" x14ac:dyDescent="0.25">
      <c r="A576" s="175" t="str">
        <f>IF(F576="","",SUBTOTAL(3,$F$8:F576))</f>
        <v/>
      </c>
      <c r="B576" s="176"/>
      <c r="C576" s="176"/>
      <c r="D576" s="177" t="s">
        <v>340</v>
      </c>
      <c r="E576" s="175"/>
      <c r="F576" s="175"/>
      <c r="G576" s="176"/>
    </row>
    <row r="577" spans="1:7" ht="30" x14ac:dyDescent="0.25">
      <c r="A577" s="175" t="str">
        <f>IF(F577="","",SUBTOTAL(3,$F$8:F577))</f>
        <v/>
      </c>
      <c r="B577" s="176"/>
      <c r="C577" s="176"/>
      <c r="D577" s="177" t="s">
        <v>1670</v>
      </c>
      <c r="E577" s="175"/>
      <c r="F577" s="175"/>
      <c r="G577" s="176"/>
    </row>
    <row r="578" spans="1:7" ht="15.75" x14ac:dyDescent="0.25">
      <c r="A578" s="175" t="str">
        <f>IF(F578="","",SUBTOTAL(3,$F$8:F578))</f>
        <v/>
      </c>
      <c r="B578" s="176"/>
      <c r="C578" s="176"/>
      <c r="D578" s="314" t="s">
        <v>1580</v>
      </c>
      <c r="E578" s="175"/>
      <c r="F578" s="175"/>
      <c r="G578" s="176"/>
    </row>
    <row r="579" spans="1:7" ht="15.75" x14ac:dyDescent="0.25">
      <c r="A579" s="175" t="str">
        <f>IF(F579="","",SUBTOTAL(3,$F$8:F579))</f>
        <v/>
      </c>
      <c r="B579" s="176"/>
      <c r="C579" s="176"/>
      <c r="D579" s="314" t="s">
        <v>13</v>
      </c>
      <c r="E579" s="175"/>
      <c r="F579" s="175"/>
      <c r="G579" s="176"/>
    </row>
    <row r="580" spans="1:7" ht="15.75" x14ac:dyDescent="0.25">
      <c r="A580" s="175" t="str">
        <f>IF(F580="","",SUBTOTAL(3,$F$8:F580))</f>
        <v/>
      </c>
      <c r="B580" s="176"/>
      <c r="C580" s="176"/>
      <c r="D580" s="314" t="s">
        <v>12</v>
      </c>
      <c r="E580" s="175"/>
      <c r="F580" s="175"/>
      <c r="G580" s="176"/>
    </row>
    <row r="581" spans="1:7" ht="28.5" x14ac:dyDescent="0.25">
      <c r="A581" s="175" t="str">
        <f>IF(F581="","",SUBTOTAL(3,$F$8:F581))</f>
        <v/>
      </c>
      <c r="B581" s="187" t="s">
        <v>341</v>
      </c>
      <c r="C581" s="187"/>
      <c r="D581" s="181"/>
      <c r="E581" s="178"/>
      <c r="F581" s="178"/>
      <c r="G581" s="175"/>
    </row>
    <row r="582" spans="1:7" ht="45" x14ac:dyDescent="0.25">
      <c r="A582" s="175">
        <f>IF(F582="","",SUBTOTAL(3,$F$8:F582))</f>
        <v>65</v>
      </c>
      <c r="B582" s="176"/>
      <c r="C582" s="176" t="s">
        <v>342</v>
      </c>
      <c r="D582" s="177" t="s">
        <v>343</v>
      </c>
      <c r="E582" s="175" t="s">
        <v>22</v>
      </c>
      <c r="F582" s="175">
        <v>3</v>
      </c>
      <c r="G582" s="176" t="s">
        <v>23</v>
      </c>
    </row>
    <row r="583" spans="1:7" x14ac:dyDescent="0.25">
      <c r="A583" s="175" t="str">
        <f>IF(F583="","",SUBTOTAL(3,$F$8:F583))</f>
        <v/>
      </c>
      <c r="B583" s="176"/>
      <c r="C583" s="176"/>
      <c r="D583" s="177" t="s">
        <v>344</v>
      </c>
      <c r="E583" s="175"/>
      <c r="F583" s="175"/>
      <c r="G583" s="176"/>
    </row>
    <row r="584" spans="1:7" ht="30" x14ac:dyDescent="0.25">
      <c r="A584" s="175" t="str">
        <f>IF(F584="","",SUBTOTAL(3,$F$8:F584))</f>
        <v/>
      </c>
      <c r="B584" s="176"/>
      <c r="C584" s="176"/>
      <c r="D584" s="177" t="s">
        <v>345</v>
      </c>
      <c r="E584" s="175"/>
      <c r="F584" s="175"/>
      <c r="G584" s="176"/>
    </row>
    <row r="585" spans="1:7" x14ac:dyDescent="0.25">
      <c r="A585" s="175" t="str">
        <f>IF(F585="","",SUBTOTAL(3,$F$8:F585))</f>
        <v/>
      </c>
      <c r="B585" s="176"/>
      <c r="C585" s="176"/>
      <c r="D585" s="177" t="s">
        <v>346</v>
      </c>
      <c r="E585" s="175"/>
      <c r="F585" s="175"/>
      <c r="G585" s="176"/>
    </row>
    <row r="586" spans="1:7" x14ac:dyDescent="0.25">
      <c r="A586" s="175" t="str">
        <f>IF(F586="","",SUBTOTAL(3,$F$8:F586))</f>
        <v/>
      </c>
      <c r="B586" s="176"/>
      <c r="C586" s="176"/>
      <c r="D586" s="177" t="s">
        <v>340</v>
      </c>
      <c r="E586" s="175"/>
      <c r="F586" s="175"/>
      <c r="G586" s="176"/>
    </row>
    <row r="587" spans="1:7" ht="30" x14ac:dyDescent="0.25">
      <c r="A587" s="175" t="str">
        <f>IF(F587="","",SUBTOTAL(3,$F$8:F587))</f>
        <v/>
      </c>
      <c r="B587" s="176"/>
      <c r="C587" s="176"/>
      <c r="D587" s="177" t="s">
        <v>1670</v>
      </c>
      <c r="E587" s="175"/>
      <c r="F587" s="175"/>
      <c r="G587" s="176"/>
    </row>
    <row r="588" spans="1:7" ht="15.75" x14ac:dyDescent="0.25">
      <c r="A588" s="175" t="str">
        <f>IF(F588="","",SUBTOTAL(3,$F$8:F588))</f>
        <v/>
      </c>
      <c r="B588" s="176"/>
      <c r="C588" s="176"/>
      <c r="D588" s="314" t="s">
        <v>1580</v>
      </c>
      <c r="E588" s="175"/>
      <c r="F588" s="175"/>
      <c r="G588" s="176"/>
    </row>
    <row r="589" spans="1:7" ht="15.75" x14ac:dyDescent="0.25">
      <c r="A589" s="175" t="str">
        <f>IF(F589="","",SUBTOTAL(3,$F$8:F589))</f>
        <v/>
      </c>
      <c r="B589" s="176"/>
      <c r="C589" s="176"/>
      <c r="D589" s="314" t="s">
        <v>13</v>
      </c>
      <c r="E589" s="175"/>
      <c r="F589" s="175"/>
      <c r="G589" s="176"/>
    </row>
    <row r="590" spans="1:7" ht="15.75" x14ac:dyDescent="0.25">
      <c r="A590" s="175" t="str">
        <f>IF(F590="","",SUBTOTAL(3,$F$8:F590))</f>
        <v/>
      </c>
      <c r="B590" s="176"/>
      <c r="C590" s="176"/>
      <c r="D590" s="314" t="s">
        <v>12</v>
      </c>
      <c r="E590" s="175"/>
      <c r="F590" s="175"/>
      <c r="G590" s="176"/>
    </row>
    <row r="591" spans="1:7" ht="45" x14ac:dyDescent="0.25">
      <c r="A591" s="175">
        <f>IF(F591="","",SUBTOTAL(3,$F$8:F591))</f>
        <v>66</v>
      </c>
      <c r="B591" s="176"/>
      <c r="C591" s="176" t="s">
        <v>347</v>
      </c>
      <c r="D591" s="177" t="s">
        <v>348</v>
      </c>
      <c r="E591" s="175" t="s">
        <v>22</v>
      </c>
      <c r="F591" s="175">
        <v>3</v>
      </c>
      <c r="G591" s="176" t="s">
        <v>23</v>
      </c>
    </row>
    <row r="592" spans="1:7" ht="30" x14ac:dyDescent="0.25">
      <c r="A592" s="175" t="str">
        <f>IF(F592="","",SUBTOTAL(3,$F$8:F592))</f>
        <v/>
      </c>
      <c r="B592" s="176"/>
      <c r="C592" s="176"/>
      <c r="D592" s="177" t="s">
        <v>349</v>
      </c>
      <c r="E592" s="175"/>
      <c r="F592" s="175"/>
      <c r="G592" s="176"/>
    </row>
    <row r="593" spans="1:7" x14ac:dyDescent="0.25">
      <c r="A593" s="175" t="str">
        <f>IF(F593="","",SUBTOTAL(3,$F$8:F593))</f>
        <v/>
      </c>
      <c r="B593" s="176"/>
      <c r="C593" s="176"/>
      <c r="D593" s="177" t="s">
        <v>350</v>
      </c>
      <c r="E593" s="175"/>
      <c r="F593" s="175"/>
      <c r="G593" s="176"/>
    </row>
    <row r="594" spans="1:7" x14ac:dyDescent="0.25">
      <c r="A594" s="175" t="str">
        <f>IF(F594="","",SUBTOTAL(3,$F$8:F594))</f>
        <v/>
      </c>
      <c r="B594" s="176"/>
      <c r="C594" s="176"/>
      <c r="D594" s="177" t="s">
        <v>351</v>
      </c>
      <c r="E594" s="175"/>
      <c r="F594" s="175"/>
      <c r="G594" s="176"/>
    </row>
    <row r="595" spans="1:7" ht="30" x14ac:dyDescent="0.25">
      <c r="A595" s="175" t="str">
        <f>IF(F595="","",SUBTOTAL(3,$F$8:F595))</f>
        <v/>
      </c>
      <c r="B595" s="176"/>
      <c r="C595" s="176"/>
      <c r="D595" s="177" t="s">
        <v>352</v>
      </c>
      <c r="E595" s="175"/>
      <c r="F595" s="175"/>
      <c r="G595" s="176"/>
    </row>
    <row r="596" spans="1:7" ht="45" x14ac:dyDescent="0.25">
      <c r="A596" s="175" t="str">
        <f>IF(F596="","",SUBTOTAL(3,$F$8:F596))</f>
        <v/>
      </c>
      <c r="B596" s="176"/>
      <c r="C596" s="176"/>
      <c r="D596" s="177" t="s">
        <v>353</v>
      </c>
      <c r="E596" s="175"/>
      <c r="F596" s="175"/>
      <c r="G596" s="176"/>
    </row>
    <row r="597" spans="1:7" ht="30" x14ac:dyDescent="0.25">
      <c r="A597" s="175" t="str">
        <f>IF(F597="","",SUBTOTAL(3,$F$8:F597))</f>
        <v/>
      </c>
      <c r="B597" s="176"/>
      <c r="C597" s="176"/>
      <c r="D597" s="177" t="s">
        <v>354</v>
      </c>
      <c r="E597" s="175"/>
      <c r="F597" s="175"/>
      <c r="G597" s="176"/>
    </row>
    <row r="598" spans="1:7" x14ac:dyDescent="0.25">
      <c r="A598" s="175" t="str">
        <f>IF(F598="","",SUBTOTAL(3,$F$8:F598))</f>
        <v/>
      </c>
      <c r="B598" s="176"/>
      <c r="C598" s="176"/>
      <c r="D598" s="177" t="s">
        <v>355</v>
      </c>
      <c r="E598" s="175"/>
      <c r="F598" s="175"/>
      <c r="G598" s="176"/>
    </row>
    <row r="599" spans="1:7" x14ac:dyDescent="0.25">
      <c r="A599" s="175" t="str">
        <f>IF(F599="","",SUBTOTAL(3,$F$8:F599))</f>
        <v/>
      </c>
      <c r="B599" s="176"/>
      <c r="C599" s="176"/>
      <c r="D599" s="177" t="s">
        <v>356</v>
      </c>
      <c r="E599" s="175"/>
      <c r="F599" s="175"/>
      <c r="G599" s="176"/>
    </row>
    <row r="600" spans="1:7" ht="30" x14ac:dyDescent="0.25">
      <c r="A600" s="175" t="str">
        <f>IF(F600="","",SUBTOTAL(3,$F$8:F600))</f>
        <v/>
      </c>
      <c r="B600" s="176"/>
      <c r="C600" s="176"/>
      <c r="D600" s="177" t="s">
        <v>357</v>
      </c>
      <c r="E600" s="175"/>
      <c r="F600" s="175"/>
      <c r="G600" s="176"/>
    </row>
    <row r="601" spans="1:7" x14ac:dyDescent="0.25">
      <c r="A601" s="175" t="str">
        <f>IF(F601="","",SUBTOTAL(3,$F$8:F601))</f>
        <v/>
      </c>
      <c r="B601" s="176"/>
      <c r="C601" s="176"/>
      <c r="D601" s="177" t="s">
        <v>358</v>
      </c>
      <c r="E601" s="175"/>
      <c r="F601" s="175"/>
      <c r="G601" s="176"/>
    </row>
    <row r="602" spans="1:7" ht="30" x14ac:dyDescent="0.25">
      <c r="A602" s="175" t="str">
        <f>IF(F602="","",SUBTOTAL(3,$F$8:F602))</f>
        <v/>
      </c>
      <c r="B602" s="176"/>
      <c r="C602" s="176"/>
      <c r="D602" s="177" t="s">
        <v>1670</v>
      </c>
      <c r="E602" s="175"/>
      <c r="F602" s="175"/>
      <c r="G602" s="176"/>
    </row>
    <row r="603" spans="1:7" ht="15.75" x14ac:dyDescent="0.25">
      <c r="A603" s="175" t="str">
        <f>IF(F603="","",SUBTOTAL(3,$F$8:F603))</f>
        <v/>
      </c>
      <c r="B603" s="176"/>
      <c r="C603" s="176"/>
      <c r="D603" s="314" t="s">
        <v>1580</v>
      </c>
      <c r="E603" s="175"/>
      <c r="F603" s="175"/>
      <c r="G603" s="176"/>
    </row>
    <row r="604" spans="1:7" ht="15.75" x14ac:dyDescent="0.25">
      <c r="A604" s="175" t="str">
        <f>IF(F604="","",SUBTOTAL(3,$F$8:F604))</f>
        <v/>
      </c>
      <c r="B604" s="176"/>
      <c r="C604" s="176"/>
      <c r="D604" s="314" t="s">
        <v>13</v>
      </c>
      <c r="E604" s="175"/>
      <c r="F604" s="175"/>
      <c r="G604" s="176"/>
    </row>
    <row r="605" spans="1:7" ht="15.75" x14ac:dyDescent="0.25">
      <c r="A605" s="175" t="str">
        <f>IF(F605="","",SUBTOTAL(3,$F$8:F605))</f>
        <v/>
      </c>
      <c r="B605" s="176"/>
      <c r="C605" s="176"/>
      <c r="D605" s="314" t="s">
        <v>12</v>
      </c>
      <c r="E605" s="175"/>
      <c r="F605" s="175"/>
      <c r="G605" s="176"/>
    </row>
    <row r="606" spans="1:7" ht="45" x14ac:dyDescent="0.25">
      <c r="A606" s="175">
        <f>IF(F606="","",SUBTOTAL(3,$F$8:F606))</f>
        <v>67</v>
      </c>
      <c r="B606" s="176"/>
      <c r="C606" s="176" t="s">
        <v>359</v>
      </c>
      <c r="D606" s="177" t="s">
        <v>343</v>
      </c>
      <c r="E606" s="175" t="s">
        <v>22</v>
      </c>
      <c r="F606" s="175">
        <v>3</v>
      </c>
      <c r="G606" s="176" t="s">
        <v>23</v>
      </c>
    </row>
    <row r="607" spans="1:7" x14ac:dyDescent="0.25">
      <c r="A607" s="175" t="str">
        <f>IF(F607="","",SUBTOTAL(3,$F$8:F607))</f>
        <v/>
      </c>
      <c r="B607" s="176"/>
      <c r="C607" s="176"/>
      <c r="D607" s="177" t="s">
        <v>360</v>
      </c>
      <c r="E607" s="175"/>
      <c r="F607" s="175"/>
      <c r="G607" s="176"/>
    </row>
    <row r="608" spans="1:7" ht="30" x14ac:dyDescent="0.25">
      <c r="A608" s="175" t="str">
        <f>IF(F608="","",SUBTOTAL(3,$F$8:F608))</f>
        <v/>
      </c>
      <c r="B608" s="176"/>
      <c r="C608" s="176"/>
      <c r="D608" s="177" t="s">
        <v>361</v>
      </c>
      <c r="E608" s="175"/>
      <c r="F608" s="175"/>
      <c r="G608" s="176"/>
    </row>
    <row r="609" spans="1:7" x14ac:dyDescent="0.25">
      <c r="A609" s="175" t="str">
        <f>IF(F609="","",SUBTOTAL(3,$F$8:F609))</f>
        <v/>
      </c>
      <c r="B609" s="176"/>
      <c r="C609" s="176"/>
      <c r="D609" s="177" t="s">
        <v>358</v>
      </c>
      <c r="E609" s="175"/>
      <c r="F609" s="175"/>
      <c r="G609" s="176"/>
    </row>
    <row r="610" spans="1:7" ht="30" x14ac:dyDescent="0.25">
      <c r="A610" s="175" t="str">
        <f>IF(F610="","",SUBTOTAL(3,$F$8:F610))</f>
        <v/>
      </c>
      <c r="B610" s="176"/>
      <c r="C610" s="176"/>
      <c r="D610" s="177" t="s">
        <v>1670</v>
      </c>
      <c r="E610" s="175"/>
      <c r="F610" s="175"/>
      <c r="G610" s="176"/>
    </row>
    <row r="611" spans="1:7" ht="15.75" x14ac:dyDescent="0.25">
      <c r="A611" s="175" t="str">
        <f>IF(F611="","",SUBTOTAL(3,$F$8:F611))</f>
        <v/>
      </c>
      <c r="B611" s="176"/>
      <c r="C611" s="176"/>
      <c r="D611" s="314" t="s">
        <v>1580</v>
      </c>
      <c r="E611" s="175"/>
      <c r="F611" s="175"/>
      <c r="G611" s="176"/>
    </row>
    <row r="612" spans="1:7" ht="15.75" x14ac:dyDescent="0.25">
      <c r="A612" s="175" t="str">
        <f>IF(F612="","",SUBTOTAL(3,$F$8:F612))</f>
        <v/>
      </c>
      <c r="B612" s="176"/>
      <c r="C612" s="176"/>
      <c r="D612" s="314" t="s">
        <v>13</v>
      </c>
      <c r="E612" s="175"/>
      <c r="F612" s="175"/>
      <c r="G612" s="176"/>
    </row>
    <row r="613" spans="1:7" ht="15.75" x14ac:dyDescent="0.25">
      <c r="A613" s="175" t="str">
        <f>IF(F613="","",SUBTOTAL(3,$F$8:F613))</f>
        <v/>
      </c>
      <c r="B613" s="176"/>
      <c r="C613" s="176"/>
      <c r="D613" s="314" t="s">
        <v>12</v>
      </c>
      <c r="E613" s="175"/>
      <c r="F613" s="175"/>
      <c r="G613" s="176"/>
    </row>
    <row r="614" spans="1:7" x14ac:dyDescent="0.25">
      <c r="A614" s="175" t="str">
        <f>IF(F614="","",SUBTOTAL(3,$F$8:F614))</f>
        <v/>
      </c>
      <c r="B614" s="186" t="s">
        <v>362</v>
      </c>
      <c r="C614" s="187"/>
      <c r="D614" s="181"/>
      <c r="E614" s="178"/>
      <c r="F614" s="178"/>
      <c r="G614" s="175"/>
    </row>
    <row r="615" spans="1:7" ht="45" x14ac:dyDescent="0.25">
      <c r="A615" s="175">
        <f>IF(F615="","",SUBTOTAL(3,$F$8:F615))</f>
        <v>68</v>
      </c>
      <c r="B615" s="176"/>
      <c r="C615" s="176" t="s">
        <v>363</v>
      </c>
      <c r="D615" s="177" t="s">
        <v>364</v>
      </c>
      <c r="E615" s="175" t="s">
        <v>22</v>
      </c>
      <c r="F615" s="175">
        <v>3</v>
      </c>
      <c r="G615" s="176" t="s">
        <v>23</v>
      </c>
    </row>
    <row r="616" spans="1:7" x14ac:dyDescent="0.25">
      <c r="A616" s="175" t="str">
        <f>IF(F616="","",SUBTOTAL(3,$F$8:F616))</f>
        <v/>
      </c>
      <c r="B616" s="176"/>
      <c r="C616" s="176"/>
      <c r="D616" s="177" t="s">
        <v>358</v>
      </c>
      <c r="E616" s="175"/>
      <c r="F616" s="175"/>
      <c r="G616" s="176"/>
    </row>
    <row r="617" spans="1:7" ht="30" x14ac:dyDescent="0.25">
      <c r="A617" s="175" t="str">
        <f>IF(F617="","",SUBTOTAL(3,$F$8:F617))</f>
        <v/>
      </c>
      <c r="B617" s="176"/>
      <c r="C617" s="176"/>
      <c r="D617" s="177" t="s">
        <v>1670</v>
      </c>
      <c r="E617" s="175"/>
      <c r="F617" s="175"/>
      <c r="G617" s="176"/>
    </row>
    <row r="618" spans="1:7" ht="15.75" x14ac:dyDescent="0.25">
      <c r="A618" s="175" t="str">
        <f>IF(F618="","",SUBTOTAL(3,$F$8:F618))</f>
        <v/>
      </c>
      <c r="B618" s="176"/>
      <c r="C618" s="176"/>
      <c r="D618" s="314" t="s">
        <v>1580</v>
      </c>
      <c r="E618" s="175"/>
      <c r="F618" s="175"/>
      <c r="G618" s="176"/>
    </row>
    <row r="619" spans="1:7" ht="15.75" x14ac:dyDescent="0.25">
      <c r="A619" s="175" t="str">
        <f>IF(F619="","",SUBTOTAL(3,$F$8:F619))</f>
        <v/>
      </c>
      <c r="B619" s="176"/>
      <c r="C619" s="176"/>
      <c r="D619" s="314" t="s">
        <v>13</v>
      </c>
      <c r="E619" s="175"/>
      <c r="F619" s="175"/>
      <c r="G619" s="176"/>
    </row>
    <row r="620" spans="1:7" ht="15.75" x14ac:dyDescent="0.25">
      <c r="A620" s="175" t="str">
        <f>IF(F620="","",SUBTOTAL(3,$F$8:F620))</f>
        <v/>
      </c>
      <c r="B620" s="176"/>
      <c r="C620" s="176"/>
      <c r="D620" s="314" t="s">
        <v>12</v>
      </c>
      <c r="E620" s="175"/>
      <c r="F620" s="175"/>
      <c r="G620" s="176"/>
    </row>
    <row r="621" spans="1:7" x14ac:dyDescent="0.25">
      <c r="A621" s="175" t="str">
        <f>IF(F621="","",SUBTOTAL(3,$F$8:F621))</f>
        <v/>
      </c>
      <c r="B621" s="186" t="s">
        <v>365</v>
      </c>
      <c r="C621" s="187"/>
      <c r="D621" s="181"/>
      <c r="E621" s="178"/>
      <c r="F621" s="178"/>
      <c r="G621" s="175"/>
    </row>
    <row r="622" spans="1:7" ht="45" x14ac:dyDescent="0.25">
      <c r="A622" s="175">
        <f>IF(F622="","",SUBTOTAL(3,$F$8:F622))</f>
        <v>69</v>
      </c>
      <c r="B622" s="176"/>
      <c r="C622" s="176" t="s">
        <v>366</v>
      </c>
      <c r="D622" s="177" t="s">
        <v>343</v>
      </c>
      <c r="E622" s="175" t="s">
        <v>22</v>
      </c>
      <c r="F622" s="175">
        <v>3</v>
      </c>
      <c r="G622" s="176" t="s">
        <v>23</v>
      </c>
    </row>
    <row r="623" spans="1:7" ht="30" x14ac:dyDescent="0.25">
      <c r="A623" s="175" t="str">
        <f>IF(F623="","",SUBTOTAL(3,$F$8:F623))</f>
        <v/>
      </c>
      <c r="B623" s="176"/>
      <c r="C623" s="176"/>
      <c r="D623" s="177" t="s">
        <v>367</v>
      </c>
      <c r="E623" s="175"/>
      <c r="F623" s="175"/>
      <c r="G623" s="176"/>
    </row>
    <row r="624" spans="1:7" x14ac:dyDescent="0.25">
      <c r="A624" s="175" t="str">
        <f>IF(F624="","",SUBTOTAL(3,$F$8:F624))</f>
        <v/>
      </c>
      <c r="B624" s="176"/>
      <c r="C624" s="176"/>
      <c r="D624" s="177" t="s">
        <v>368</v>
      </c>
      <c r="E624" s="175"/>
      <c r="F624" s="175"/>
      <c r="G624" s="176"/>
    </row>
    <row r="625" spans="1:7" x14ac:dyDescent="0.25">
      <c r="A625" s="175" t="str">
        <f>IF(F625="","",SUBTOTAL(3,$F$8:F625))</f>
        <v/>
      </c>
      <c r="B625" s="176"/>
      <c r="C625" s="176"/>
      <c r="D625" s="177" t="s">
        <v>369</v>
      </c>
      <c r="E625" s="175"/>
      <c r="F625" s="175"/>
      <c r="G625" s="176"/>
    </row>
    <row r="626" spans="1:7" x14ac:dyDescent="0.25">
      <c r="A626" s="175" t="str">
        <f>IF(F626="","",SUBTOTAL(3,$F$8:F626))</f>
        <v/>
      </c>
      <c r="B626" s="176"/>
      <c r="C626" s="176"/>
      <c r="D626" s="177" t="s">
        <v>370</v>
      </c>
      <c r="E626" s="175"/>
      <c r="F626" s="175"/>
      <c r="G626" s="176"/>
    </row>
    <row r="627" spans="1:7" x14ac:dyDescent="0.25">
      <c r="A627" s="175" t="str">
        <f>IF(F627="","",SUBTOTAL(3,$F$8:F627))</f>
        <v/>
      </c>
      <c r="B627" s="176"/>
      <c r="C627" s="176"/>
      <c r="D627" s="177" t="s">
        <v>371</v>
      </c>
      <c r="E627" s="175"/>
      <c r="F627" s="175"/>
      <c r="G627" s="176"/>
    </row>
    <row r="628" spans="1:7" x14ac:dyDescent="0.25">
      <c r="A628" s="175" t="str">
        <f>IF(F628="","",SUBTOTAL(3,$F$8:F628))</f>
        <v/>
      </c>
      <c r="B628" s="176"/>
      <c r="C628" s="176"/>
      <c r="D628" s="177" t="s">
        <v>372</v>
      </c>
      <c r="E628" s="175"/>
      <c r="F628" s="175"/>
      <c r="G628" s="176"/>
    </row>
    <row r="629" spans="1:7" x14ac:dyDescent="0.25">
      <c r="A629" s="175" t="str">
        <f>IF(F629="","",SUBTOTAL(3,$F$8:F629))</f>
        <v/>
      </c>
      <c r="B629" s="176"/>
      <c r="C629" s="176"/>
      <c r="D629" s="177" t="s">
        <v>373</v>
      </c>
      <c r="E629" s="175"/>
      <c r="F629" s="175"/>
      <c r="G629" s="176"/>
    </row>
    <row r="630" spans="1:7" x14ac:dyDescent="0.25">
      <c r="A630" s="175" t="str">
        <f>IF(F630="","",SUBTOTAL(3,$F$8:F630))</f>
        <v/>
      </c>
      <c r="B630" s="176"/>
      <c r="C630" s="176"/>
      <c r="D630" s="177" t="s">
        <v>374</v>
      </c>
      <c r="E630" s="175"/>
      <c r="F630" s="175"/>
      <c r="G630" s="176"/>
    </row>
    <row r="631" spans="1:7" x14ac:dyDescent="0.25">
      <c r="A631" s="175" t="str">
        <f>IF(F631="","",SUBTOTAL(3,$F$8:F631))</f>
        <v/>
      </c>
      <c r="B631" s="176"/>
      <c r="C631" s="176"/>
      <c r="D631" s="177" t="s">
        <v>375</v>
      </c>
      <c r="E631" s="175"/>
      <c r="F631" s="175"/>
      <c r="G631" s="176"/>
    </row>
    <row r="632" spans="1:7" x14ac:dyDescent="0.25">
      <c r="A632" s="175" t="str">
        <f>IF(F632="","",SUBTOTAL(3,$F$8:F632))</f>
        <v/>
      </c>
      <c r="B632" s="176"/>
      <c r="C632" s="176"/>
      <c r="D632" s="177" t="s">
        <v>376</v>
      </c>
      <c r="E632" s="175"/>
      <c r="F632" s="175"/>
      <c r="G632" s="176"/>
    </row>
    <row r="633" spans="1:7" x14ac:dyDescent="0.25">
      <c r="A633" s="175" t="str">
        <f>IF(F633="","",SUBTOTAL(3,$F$8:F633))</f>
        <v/>
      </c>
      <c r="B633" s="176"/>
      <c r="C633" s="176"/>
      <c r="D633" s="177" t="s">
        <v>377</v>
      </c>
      <c r="E633" s="175"/>
      <c r="F633" s="175"/>
      <c r="G633" s="176"/>
    </row>
    <row r="634" spans="1:7" ht="30" x14ac:dyDescent="0.25">
      <c r="A634" s="175" t="str">
        <f>IF(F634="","",SUBTOTAL(3,$F$8:F634))</f>
        <v/>
      </c>
      <c r="B634" s="176"/>
      <c r="C634" s="176"/>
      <c r="D634" s="177" t="s">
        <v>378</v>
      </c>
      <c r="E634" s="175"/>
      <c r="F634" s="175"/>
      <c r="G634" s="176"/>
    </row>
    <row r="635" spans="1:7" x14ac:dyDescent="0.25">
      <c r="A635" s="175" t="str">
        <f>IF(F635="","",SUBTOTAL(3,$F$8:F635))</f>
        <v/>
      </c>
      <c r="B635" s="176"/>
      <c r="C635" s="176"/>
      <c r="D635" s="177" t="s">
        <v>379</v>
      </c>
      <c r="E635" s="175"/>
      <c r="F635" s="175"/>
      <c r="G635" s="176"/>
    </row>
    <row r="636" spans="1:7" x14ac:dyDescent="0.25">
      <c r="A636" s="175" t="str">
        <f>IF(F636="","",SUBTOTAL(3,$F$8:F636))</f>
        <v/>
      </c>
      <c r="B636" s="176"/>
      <c r="C636" s="176"/>
      <c r="D636" s="177" t="s">
        <v>380</v>
      </c>
      <c r="E636" s="175"/>
      <c r="F636" s="175"/>
      <c r="G636" s="176"/>
    </row>
    <row r="637" spans="1:7" x14ac:dyDescent="0.25">
      <c r="A637" s="175" t="str">
        <f>IF(F637="","",SUBTOTAL(3,$F$8:F637))</f>
        <v/>
      </c>
      <c r="B637" s="176"/>
      <c r="C637" s="176"/>
      <c r="D637" s="177" t="s">
        <v>381</v>
      </c>
      <c r="E637" s="175"/>
      <c r="F637" s="175"/>
      <c r="G637" s="176"/>
    </row>
    <row r="638" spans="1:7" x14ac:dyDescent="0.25">
      <c r="A638" s="175" t="str">
        <f>IF(F638="","",SUBTOTAL(3,$F$8:F638))</f>
        <v/>
      </c>
      <c r="B638" s="176"/>
      <c r="C638" s="176"/>
      <c r="D638" s="177" t="s">
        <v>382</v>
      </c>
      <c r="E638" s="175"/>
      <c r="F638" s="175"/>
      <c r="G638" s="176"/>
    </row>
    <row r="639" spans="1:7" x14ac:dyDescent="0.25">
      <c r="A639" s="175" t="str">
        <f>IF(F639="","",SUBTOTAL(3,$F$8:F639))</f>
        <v/>
      </c>
      <c r="B639" s="176"/>
      <c r="C639" s="176"/>
      <c r="D639" s="177" t="s">
        <v>383</v>
      </c>
      <c r="E639" s="175"/>
      <c r="F639" s="175"/>
      <c r="G639" s="176"/>
    </row>
    <row r="640" spans="1:7" x14ac:dyDescent="0.25">
      <c r="A640" s="175" t="str">
        <f>IF(F640="","",SUBTOTAL(3,$F$8:F640))</f>
        <v/>
      </c>
      <c r="B640" s="176"/>
      <c r="C640" s="176"/>
      <c r="D640" s="177" t="s">
        <v>384</v>
      </c>
      <c r="E640" s="175"/>
      <c r="F640" s="175"/>
      <c r="G640" s="176"/>
    </row>
    <row r="641" spans="1:7" x14ac:dyDescent="0.25">
      <c r="A641" s="175" t="str">
        <f>IF(F641="","",SUBTOTAL(3,$F$8:F641))</f>
        <v/>
      </c>
      <c r="B641" s="176"/>
      <c r="C641" s="176"/>
      <c r="D641" s="177" t="s">
        <v>385</v>
      </c>
      <c r="E641" s="175"/>
      <c r="F641" s="175"/>
      <c r="G641" s="176"/>
    </row>
    <row r="642" spans="1:7" x14ac:dyDescent="0.25">
      <c r="A642" s="175" t="str">
        <f>IF(F642="","",SUBTOTAL(3,$F$8:F642))</f>
        <v/>
      </c>
      <c r="B642" s="176"/>
      <c r="C642" s="176"/>
      <c r="D642" s="177" t="s">
        <v>386</v>
      </c>
      <c r="E642" s="175"/>
      <c r="F642" s="175"/>
      <c r="G642" s="176"/>
    </row>
    <row r="643" spans="1:7" x14ac:dyDescent="0.25">
      <c r="A643" s="175" t="str">
        <f>IF(F643="","",SUBTOTAL(3,$F$8:F643))</f>
        <v/>
      </c>
      <c r="B643" s="176"/>
      <c r="C643" s="176"/>
      <c r="D643" s="177" t="s">
        <v>387</v>
      </c>
      <c r="E643" s="175"/>
      <c r="F643" s="175"/>
      <c r="G643" s="176"/>
    </row>
    <row r="644" spans="1:7" x14ac:dyDescent="0.25">
      <c r="A644" s="175" t="str">
        <f>IF(F644="","",SUBTOTAL(3,$F$8:F644))</f>
        <v/>
      </c>
      <c r="B644" s="176"/>
      <c r="C644" s="176"/>
      <c r="D644" s="177" t="s">
        <v>388</v>
      </c>
      <c r="E644" s="175"/>
      <c r="F644" s="175"/>
      <c r="G644" s="176"/>
    </row>
    <row r="645" spans="1:7" x14ac:dyDescent="0.25">
      <c r="A645" s="175" t="str">
        <f>IF(F645="","",SUBTOTAL(3,$F$8:F645))</f>
        <v/>
      </c>
      <c r="B645" s="176"/>
      <c r="C645" s="176"/>
      <c r="D645" s="177" t="s">
        <v>389</v>
      </c>
      <c r="E645" s="175"/>
      <c r="F645" s="175"/>
      <c r="G645" s="176"/>
    </row>
    <row r="646" spans="1:7" ht="30" x14ac:dyDescent="0.25">
      <c r="A646" s="175" t="str">
        <f>IF(F646="","",SUBTOTAL(3,$F$8:F646))</f>
        <v/>
      </c>
      <c r="B646" s="176"/>
      <c r="C646" s="176"/>
      <c r="D646" s="177" t="s">
        <v>1670</v>
      </c>
      <c r="E646" s="175"/>
      <c r="F646" s="175"/>
      <c r="G646" s="176"/>
    </row>
    <row r="647" spans="1:7" ht="15.75" x14ac:dyDescent="0.25">
      <c r="A647" s="175" t="str">
        <f>IF(F647="","",SUBTOTAL(3,$F$8:F647))</f>
        <v/>
      </c>
      <c r="B647" s="176"/>
      <c r="C647" s="176"/>
      <c r="D647" s="314" t="s">
        <v>1580</v>
      </c>
      <c r="E647" s="175"/>
      <c r="F647" s="175"/>
      <c r="G647" s="176"/>
    </row>
    <row r="648" spans="1:7" ht="15.75" x14ac:dyDescent="0.25">
      <c r="A648" s="175" t="str">
        <f>IF(F648="","",SUBTOTAL(3,$F$8:F648))</f>
        <v/>
      </c>
      <c r="B648" s="176"/>
      <c r="C648" s="176"/>
      <c r="D648" s="314" t="s">
        <v>13</v>
      </c>
      <c r="E648" s="175"/>
      <c r="F648" s="175"/>
      <c r="G648" s="176"/>
    </row>
    <row r="649" spans="1:7" ht="15.75" x14ac:dyDescent="0.25">
      <c r="A649" s="175" t="str">
        <f>IF(F649="","",SUBTOTAL(3,$F$8:F649))</f>
        <v/>
      </c>
      <c r="B649" s="176"/>
      <c r="C649" s="176"/>
      <c r="D649" s="314" t="s">
        <v>12</v>
      </c>
      <c r="E649" s="175"/>
      <c r="F649" s="175"/>
      <c r="G649" s="176"/>
    </row>
    <row r="650" spans="1:7" x14ac:dyDescent="0.25">
      <c r="A650" s="175" t="str">
        <f>IF(F650="","",SUBTOTAL(3,$F$8:F650))</f>
        <v/>
      </c>
      <c r="B650" s="186" t="s">
        <v>390</v>
      </c>
      <c r="C650" s="187"/>
      <c r="D650" s="181"/>
      <c r="E650" s="178"/>
      <c r="F650" s="178"/>
      <c r="G650" s="175"/>
    </row>
    <row r="651" spans="1:7" ht="45" x14ac:dyDescent="0.25">
      <c r="A651" s="175">
        <f>IF(F651="","",SUBTOTAL(3,$F$8:F651))</f>
        <v>70</v>
      </c>
      <c r="B651" s="176"/>
      <c r="C651" s="176" t="s">
        <v>391</v>
      </c>
      <c r="D651" s="177" t="s">
        <v>343</v>
      </c>
      <c r="E651" s="175" t="s">
        <v>22</v>
      </c>
      <c r="F651" s="175">
        <v>3</v>
      </c>
      <c r="G651" s="176" t="s">
        <v>23</v>
      </c>
    </row>
    <row r="652" spans="1:7" ht="45" x14ac:dyDescent="0.25">
      <c r="A652" s="175" t="str">
        <f>IF(F652="","",SUBTOTAL(3,$F$8:F652))</f>
        <v/>
      </c>
      <c r="B652" s="176"/>
      <c r="C652" s="176"/>
      <c r="D652" s="177" t="s">
        <v>392</v>
      </c>
      <c r="E652" s="175"/>
      <c r="F652" s="175"/>
      <c r="G652" s="176"/>
    </row>
    <row r="653" spans="1:7" ht="30" x14ac:dyDescent="0.25">
      <c r="A653" s="175" t="str">
        <f>IF(F653="","",SUBTOTAL(3,$F$8:F653))</f>
        <v/>
      </c>
      <c r="B653" s="176"/>
      <c r="C653" s="176"/>
      <c r="D653" s="177" t="s">
        <v>393</v>
      </c>
      <c r="E653" s="175"/>
      <c r="F653" s="175"/>
      <c r="G653" s="176"/>
    </row>
    <row r="654" spans="1:7" x14ac:dyDescent="0.25">
      <c r="A654" s="175" t="str">
        <f>IF(F654="","",SUBTOTAL(3,$F$8:F654))</f>
        <v/>
      </c>
      <c r="B654" s="176"/>
      <c r="C654" s="176"/>
      <c r="D654" s="177" t="s">
        <v>358</v>
      </c>
      <c r="E654" s="175"/>
      <c r="F654" s="175"/>
      <c r="G654" s="176"/>
    </row>
    <row r="655" spans="1:7" ht="30" x14ac:dyDescent="0.25">
      <c r="A655" s="175" t="str">
        <f>IF(F655="","",SUBTOTAL(3,$F$8:F655))</f>
        <v/>
      </c>
      <c r="B655" s="176"/>
      <c r="C655" s="176"/>
      <c r="D655" s="177" t="s">
        <v>1670</v>
      </c>
      <c r="E655" s="175"/>
      <c r="F655" s="175"/>
      <c r="G655" s="176"/>
    </row>
    <row r="656" spans="1:7" ht="15.75" x14ac:dyDescent="0.25">
      <c r="A656" s="175" t="str">
        <f>IF(F656="","",SUBTOTAL(3,$F$8:F656))</f>
        <v/>
      </c>
      <c r="B656" s="176"/>
      <c r="C656" s="176"/>
      <c r="D656" s="314" t="s">
        <v>1580</v>
      </c>
      <c r="E656" s="175"/>
      <c r="F656" s="175"/>
      <c r="G656" s="176"/>
    </row>
    <row r="657" spans="1:7" ht="15.75" x14ac:dyDescent="0.25">
      <c r="A657" s="175" t="str">
        <f>IF(F657="","",SUBTOTAL(3,$F$8:F657))</f>
        <v/>
      </c>
      <c r="B657" s="176"/>
      <c r="C657" s="176"/>
      <c r="D657" s="314" t="s">
        <v>13</v>
      </c>
      <c r="E657" s="175"/>
      <c r="F657" s="175"/>
      <c r="G657" s="176"/>
    </row>
    <row r="658" spans="1:7" ht="15.75" x14ac:dyDescent="0.25">
      <c r="A658" s="175" t="str">
        <f>IF(F658="","",SUBTOTAL(3,$F$8:F658))</f>
        <v/>
      </c>
      <c r="B658" s="176"/>
      <c r="C658" s="176"/>
      <c r="D658" s="314" t="s">
        <v>12</v>
      </c>
      <c r="E658" s="175"/>
      <c r="F658" s="175"/>
      <c r="G658" s="176"/>
    </row>
    <row r="659" spans="1:7" ht="60" x14ac:dyDescent="0.25">
      <c r="A659" s="175">
        <f>IF(F659="","",SUBTOTAL(3,$F$8:F659))</f>
        <v>71</v>
      </c>
      <c r="B659" s="176"/>
      <c r="C659" s="176" t="s">
        <v>394</v>
      </c>
      <c r="D659" s="177" t="s">
        <v>395</v>
      </c>
      <c r="E659" s="175" t="s">
        <v>22</v>
      </c>
      <c r="F659" s="175">
        <v>3</v>
      </c>
      <c r="G659" s="176" t="s">
        <v>23</v>
      </c>
    </row>
    <row r="660" spans="1:7" x14ac:dyDescent="0.25">
      <c r="A660" s="175" t="str">
        <f>IF(F660="","",SUBTOTAL(3,$F$8:F660))</f>
        <v/>
      </c>
      <c r="B660" s="176"/>
      <c r="C660" s="176"/>
      <c r="D660" s="177" t="s">
        <v>358</v>
      </c>
      <c r="E660" s="175"/>
      <c r="F660" s="175"/>
      <c r="G660" s="176"/>
    </row>
    <row r="661" spans="1:7" ht="30" x14ac:dyDescent="0.25">
      <c r="A661" s="175" t="str">
        <f>IF(F661="","",SUBTOTAL(3,$F$8:F661))</f>
        <v/>
      </c>
      <c r="B661" s="176"/>
      <c r="C661" s="176"/>
      <c r="D661" s="177" t="s">
        <v>1670</v>
      </c>
      <c r="E661" s="175"/>
      <c r="F661" s="175"/>
      <c r="G661" s="176"/>
    </row>
    <row r="662" spans="1:7" ht="15.75" x14ac:dyDescent="0.25">
      <c r="A662" s="175" t="str">
        <f>IF(F662="","",SUBTOTAL(3,$F$8:F662))</f>
        <v/>
      </c>
      <c r="B662" s="176"/>
      <c r="C662" s="176"/>
      <c r="D662" s="314" t="s">
        <v>1580</v>
      </c>
      <c r="E662" s="175"/>
      <c r="F662" s="175"/>
      <c r="G662" s="176"/>
    </row>
    <row r="663" spans="1:7" ht="15.75" x14ac:dyDescent="0.25">
      <c r="A663" s="175" t="str">
        <f>IF(F663="","",SUBTOTAL(3,$F$8:F663))</f>
        <v/>
      </c>
      <c r="B663" s="176"/>
      <c r="C663" s="176"/>
      <c r="D663" s="314" t="s">
        <v>13</v>
      </c>
      <c r="E663" s="175"/>
      <c r="F663" s="175"/>
      <c r="G663" s="176"/>
    </row>
    <row r="664" spans="1:7" ht="15.75" x14ac:dyDescent="0.25">
      <c r="A664" s="175" t="str">
        <f>IF(F664="","",SUBTOTAL(3,$F$8:F664))</f>
        <v/>
      </c>
      <c r="B664" s="176"/>
      <c r="C664" s="176"/>
      <c r="D664" s="314" t="s">
        <v>12</v>
      </c>
      <c r="E664" s="175"/>
      <c r="F664" s="175"/>
      <c r="G664" s="176"/>
    </row>
    <row r="665" spans="1:7" ht="45" x14ac:dyDescent="0.25">
      <c r="A665" s="175">
        <f>IF(F665="","",SUBTOTAL(3,$F$8:F665))</f>
        <v>72</v>
      </c>
      <c r="B665" s="176"/>
      <c r="C665" s="176" t="s">
        <v>396</v>
      </c>
      <c r="D665" s="177" t="s">
        <v>343</v>
      </c>
      <c r="E665" s="175" t="s">
        <v>22</v>
      </c>
      <c r="F665" s="175">
        <v>3</v>
      </c>
      <c r="G665" s="176" t="s">
        <v>23</v>
      </c>
    </row>
    <row r="666" spans="1:7" ht="45" x14ac:dyDescent="0.25">
      <c r="A666" s="175" t="str">
        <f>IF(F666="","",SUBTOTAL(3,$F$8:F666))</f>
        <v/>
      </c>
      <c r="B666" s="176"/>
      <c r="C666" s="176"/>
      <c r="D666" s="177" t="s">
        <v>397</v>
      </c>
      <c r="E666" s="175"/>
      <c r="F666" s="175"/>
      <c r="G666" s="176"/>
    </row>
    <row r="667" spans="1:7" x14ac:dyDescent="0.25">
      <c r="A667" s="175" t="str">
        <f>IF(F667="","",SUBTOTAL(3,$F$8:F667))</f>
        <v/>
      </c>
      <c r="B667" s="176"/>
      <c r="C667" s="176"/>
      <c r="D667" s="177" t="s">
        <v>398</v>
      </c>
      <c r="E667" s="175"/>
      <c r="F667" s="175"/>
      <c r="G667" s="176"/>
    </row>
    <row r="668" spans="1:7" x14ac:dyDescent="0.25">
      <c r="A668" s="175" t="str">
        <f>IF(F668="","",SUBTOTAL(3,$F$8:F668))</f>
        <v/>
      </c>
      <c r="B668" s="176"/>
      <c r="C668" s="176"/>
      <c r="D668" s="177" t="s">
        <v>358</v>
      </c>
      <c r="E668" s="175"/>
      <c r="F668" s="175"/>
      <c r="G668" s="176"/>
    </row>
    <row r="669" spans="1:7" ht="30" x14ac:dyDescent="0.25">
      <c r="A669" s="175" t="str">
        <f>IF(F669="","",SUBTOTAL(3,$F$8:F669))</f>
        <v/>
      </c>
      <c r="B669" s="176"/>
      <c r="C669" s="176"/>
      <c r="D669" s="177" t="s">
        <v>1670</v>
      </c>
      <c r="E669" s="175"/>
      <c r="F669" s="175"/>
      <c r="G669" s="176"/>
    </row>
    <row r="670" spans="1:7" ht="15.75" x14ac:dyDescent="0.25">
      <c r="A670" s="175" t="str">
        <f>IF(F670="","",SUBTOTAL(3,$F$8:F670))</f>
        <v/>
      </c>
      <c r="B670" s="176"/>
      <c r="C670" s="176"/>
      <c r="D670" s="314" t="s">
        <v>1580</v>
      </c>
      <c r="E670" s="175"/>
      <c r="F670" s="175"/>
      <c r="G670" s="176"/>
    </row>
    <row r="671" spans="1:7" ht="15.75" x14ac:dyDescent="0.25">
      <c r="A671" s="175" t="str">
        <f>IF(F671="","",SUBTOTAL(3,$F$8:F671))</f>
        <v/>
      </c>
      <c r="B671" s="176"/>
      <c r="C671" s="176"/>
      <c r="D671" s="314" t="s">
        <v>13</v>
      </c>
      <c r="E671" s="175"/>
      <c r="F671" s="175"/>
      <c r="G671" s="176"/>
    </row>
    <row r="672" spans="1:7" ht="15.75" x14ac:dyDescent="0.25">
      <c r="A672" s="175" t="str">
        <f>IF(F672="","",SUBTOTAL(3,$F$8:F672))</f>
        <v/>
      </c>
      <c r="B672" s="176"/>
      <c r="C672" s="176"/>
      <c r="D672" s="314" t="s">
        <v>12</v>
      </c>
      <c r="E672" s="175"/>
      <c r="F672" s="175"/>
      <c r="G672" s="176"/>
    </row>
    <row r="673" spans="1:7" ht="45" x14ac:dyDescent="0.25">
      <c r="A673" s="175">
        <f>IF(F673="","",SUBTOTAL(3,$F$8:F673))</f>
        <v>73</v>
      </c>
      <c r="B673" s="176"/>
      <c r="C673" s="176" t="s">
        <v>399</v>
      </c>
      <c r="D673" s="177" t="s">
        <v>343</v>
      </c>
      <c r="E673" s="175" t="s">
        <v>22</v>
      </c>
      <c r="F673" s="175">
        <v>3</v>
      </c>
      <c r="G673" s="176" t="s">
        <v>23</v>
      </c>
    </row>
    <row r="674" spans="1:7" ht="45" x14ac:dyDescent="0.25">
      <c r="A674" s="175" t="str">
        <f>IF(F674="","",SUBTOTAL(3,$F$8:F674))</f>
        <v/>
      </c>
      <c r="B674" s="176"/>
      <c r="C674" s="176"/>
      <c r="D674" s="177" t="s">
        <v>400</v>
      </c>
      <c r="E674" s="175"/>
      <c r="F674" s="175"/>
      <c r="G674" s="176"/>
    </row>
    <row r="675" spans="1:7" ht="30" x14ac:dyDescent="0.25">
      <c r="A675" s="175" t="str">
        <f>IF(F675="","",SUBTOTAL(3,$F$8:F675))</f>
        <v/>
      </c>
      <c r="B675" s="176"/>
      <c r="C675" s="176"/>
      <c r="D675" s="177" t="s">
        <v>401</v>
      </c>
      <c r="E675" s="175"/>
      <c r="F675" s="175"/>
      <c r="G675" s="176"/>
    </row>
    <row r="676" spans="1:7" ht="30" x14ac:dyDescent="0.25">
      <c r="A676" s="175" t="str">
        <f>IF(F676="","",SUBTOTAL(3,$F$8:F676))</f>
        <v/>
      </c>
      <c r="B676" s="176"/>
      <c r="C676" s="176"/>
      <c r="D676" s="177" t="s">
        <v>1670</v>
      </c>
      <c r="E676" s="175"/>
      <c r="F676" s="175"/>
      <c r="G676" s="176"/>
    </row>
    <row r="677" spans="1:7" ht="15.75" x14ac:dyDescent="0.25">
      <c r="A677" s="175" t="str">
        <f>IF(F677="","",SUBTOTAL(3,$F$8:F677))</f>
        <v/>
      </c>
      <c r="B677" s="176"/>
      <c r="C677" s="176"/>
      <c r="D677" s="314" t="s">
        <v>1580</v>
      </c>
      <c r="E677" s="175"/>
      <c r="F677" s="175"/>
      <c r="G677" s="176"/>
    </row>
    <row r="678" spans="1:7" ht="15.75" x14ac:dyDescent="0.25">
      <c r="A678" s="175" t="str">
        <f>IF(F678="","",SUBTOTAL(3,$F$8:F678))</f>
        <v/>
      </c>
      <c r="B678" s="176"/>
      <c r="C678" s="176"/>
      <c r="D678" s="314" t="s">
        <v>13</v>
      </c>
      <c r="E678" s="175"/>
      <c r="F678" s="175"/>
      <c r="G678" s="176"/>
    </row>
    <row r="679" spans="1:7" ht="15.75" x14ac:dyDescent="0.25">
      <c r="A679" s="175" t="str">
        <f>IF(F679="","",SUBTOTAL(3,$F$8:F679))</f>
        <v/>
      </c>
      <c r="B679" s="176"/>
      <c r="C679" s="176"/>
      <c r="D679" s="314" t="s">
        <v>12</v>
      </c>
      <c r="E679" s="175"/>
      <c r="F679" s="175"/>
      <c r="G679" s="176"/>
    </row>
    <row r="680" spans="1:7" x14ac:dyDescent="0.25">
      <c r="A680" s="175" t="str">
        <f>IF(F680="","",SUBTOTAL(3,$F$8:F680))</f>
        <v/>
      </c>
      <c r="B680" s="187" t="s">
        <v>403</v>
      </c>
      <c r="C680" s="187"/>
      <c r="D680" s="181"/>
      <c r="E680" s="178"/>
      <c r="F680" s="178"/>
      <c r="G680" s="175"/>
    </row>
    <row r="681" spans="1:7" x14ac:dyDescent="0.25">
      <c r="A681" s="175" t="str">
        <f>IF(F681="","",SUBTOTAL(3,$F$8:F681))</f>
        <v/>
      </c>
      <c r="B681" s="187" t="s">
        <v>318</v>
      </c>
      <c r="C681" s="187"/>
      <c r="D681" s="181"/>
      <c r="E681" s="178"/>
      <c r="F681" s="178"/>
      <c r="G681" s="175"/>
    </row>
    <row r="682" spans="1:7" ht="165" x14ac:dyDescent="0.25">
      <c r="A682" s="175">
        <f>IF(F682="","",SUBTOTAL(3,$F$8:F682))</f>
        <v>74</v>
      </c>
      <c r="B682" s="176"/>
      <c r="C682" s="176" t="s">
        <v>404</v>
      </c>
      <c r="D682" s="177" t="s">
        <v>405</v>
      </c>
      <c r="E682" s="175" t="s">
        <v>7</v>
      </c>
      <c r="F682" s="175">
        <v>2</v>
      </c>
      <c r="G682" s="176" t="s">
        <v>406</v>
      </c>
    </row>
    <row r="683" spans="1:7" ht="30" x14ac:dyDescent="0.25">
      <c r="A683" s="175" t="str">
        <f>IF(F683="","",SUBTOTAL(3,$F$8:F683))</f>
        <v/>
      </c>
      <c r="B683" s="176"/>
      <c r="C683" s="176"/>
      <c r="D683" s="177" t="s">
        <v>407</v>
      </c>
      <c r="E683" s="175"/>
      <c r="F683" s="175"/>
      <c r="G683" s="176"/>
    </row>
    <row r="684" spans="1:7" ht="60" x14ac:dyDescent="0.25">
      <c r="A684" s="175" t="str">
        <f>IF(F684="","",SUBTOTAL(3,$F$8:F684))</f>
        <v/>
      </c>
      <c r="B684" s="176"/>
      <c r="C684" s="176"/>
      <c r="D684" s="177" t="s">
        <v>408</v>
      </c>
      <c r="E684" s="175"/>
      <c r="F684" s="175"/>
      <c r="G684" s="176"/>
    </row>
    <row r="685" spans="1:7" ht="30" x14ac:dyDescent="0.25">
      <c r="A685" s="175" t="str">
        <f>IF(F685="","",SUBTOTAL(3,$F$8:F685))</f>
        <v/>
      </c>
      <c r="B685" s="176"/>
      <c r="C685" s="176"/>
      <c r="D685" s="177" t="s">
        <v>409</v>
      </c>
      <c r="E685" s="175"/>
      <c r="F685" s="175"/>
      <c r="G685" s="176"/>
    </row>
    <row r="686" spans="1:7" ht="15.75" x14ac:dyDescent="0.25">
      <c r="A686" s="175" t="str">
        <f>IF(F686="","",SUBTOTAL(3,$F$8:F686))</f>
        <v/>
      </c>
      <c r="B686" s="176"/>
      <c r="C686" s="176"/>
      <c r="D686" s="314" t="s">
        <v>1580</v>
      </c>
      <c r="E686" s="175"/>
      <c r="F686" s="175"/>
      <c r="G686" s="176"/>
    </row>
    <row r="687" spans="1:7" ht="15.75" x14ac:dyDescent="0.25">
      <c r="A687" s="175" t="str">
        <f>IF(F687="","",SUBTOTAL(3,$F$8:F687))</f>
        <v/>
      </c>
      <c r="B687" s="176"/>
      <c r="C687" s="176"/>
      <c r="D687" s="314" t="s">
        <v>13</v>
      </c>
      <c r="E687" s="175"/>
      <c r="F687" s="175"/>
      <c r="G687" s="176"/>
    </row>
    <row r="688" spans="1:7" ht="15.75" x14ac:dyDescent="0.25">
      <c r="A688" s="175" t="str">
        <f>IF(F688="","",SUBTOTAL(3,$F$8:F688))</f>
        <v/>
      </c>
      <c r="B688" s="176"/>
      <c r="C688" s="176"/>
      <c r="D688" s="314" t="s">
        <v>12</v>
      </c>
      <c r="E688" s="175"/>
      <c r="F688" s="175"/>
      <c r="G688" s="176"/>
    </row>
    <row r="689" spans="1:7" ht="28.5" x14ac:dyDescent="0.25">
      <c r="A689" s="175" t="str">
        <f>IF(F689="","",SUBTOTAL(3,$F$8:F689))</f>
        <v/>
      </c>
      <c r="B689" s="187" t="s">
        <v>410</v>
      </c>
      <c r="C689" s="187"/>
      <c r="D689" s="181"/>
      <c r="E689" s="178"/>
      <c r="F689" s="178"/>
      <c r="G689" s="175"/>
    </row>
    <row r="690" spans="1:7" ht="45" x14ac:dyDescent="0.25">
      <c r="A690" s="175">
        <f>IF(F690="","",SUBTOTAL(3,$F$8:F690))</f>
        <v>75</v>
      </c>
      <c r="B690" s="176"/>
      <c r="C690" s="176" t="s">
        <v>411</v>
      </c>
      <c r="D690" s="177" t="s">
        <v>412</v>
      </c>
      <c r="E690" s="175" t="s">
        <v>7</v>
      </c>
      <c r="F690" s="175">
        <v>2</v>
      </c>
      <c r="G690" s="176" t="s">
        <v>23</v>
      </c>
    </row>
    <row r="691" spans="1:7" ht="30" x14ac:dyDescent="0.25">
      <c r="A691" s="175" t="str">
        <f>IF(F691="","",SUBTOTAL(3,$F$8:F691))</f>
        <v/>
      </c>
      <c r="B691" s="176"/>
      <c r="C691" s="176"/>
      <c r="D691" s="177" t="s">
        <v>413</v>
      </c>
      <c r="E691" s="175"/>
      <c r="F691" s="175"/>
      <c r="G691" s="176"/>
    </row>
    <row r="692" spans="1:7" x14ac:dyDescent="0.25">
      <c r="A692" s="175" t="str">
        <f>IF(F692="","",SUBTOTAL(3,$F$8:F692))</f>
        <v/>
      </c>
      <c r="B692" s="176"/>
      <c r="C692" s="176"/>
      <c r="D692" s="177" t="s">
        <v>414</v>
      </c>
      <c r="E692" s="175"/>
      <c r="F692" s="175"/>
      <c r="G692" s="176"/>
    </row>
    <row r="693" spans="1:7" x14ac:dyDescent="0.25">
      <c r="A693" s="175" t="str">
        <f>IF(F693="","",SUBTOTAL(3,$F$8:F693))</f>
        <v/>
      </c>
      <c r="B693" s="176"/>
      <c r="C693" s="176"/>
      <c r="D693" s="177" t="s">
        <v>415</v>
      </c>
      <c r="E693" s="175"/>
      <c r="F693" s="175"/>
      <c r="G693" s="176"/>
    </row>
    <row r="694" spans="1:7" ht="15.75" x14ac:dyDescent="0.25">
      <c r="A694" s="175" t="str">
        <f>IF(F694="","",SUBTOTAL(3,$F$8:F694))</f>
        <v/>
      </c>
      <c r="B694" s="176"/>
      <c r="C694" s="176"/>
      <c r="D694" s="314" t="s">
        <v>1580</v>
      </c>
      <c r="E694" s="175"/>
      <c r="F694" s="175"/>
      <c r="G694" s="176"/>
    </row>
    <row r="695" spans="1:7" ht="15.75" x14ac:dyDescent="0.25">
      <c r="A695" s="175" t="str">
        <f>IF(F695="","",SUBTOTAL(3,$F$8:F695))</f>
        <v/>
      </c>
      <c r="B695" s="176"/>
      <c r="C695" s="176"/>
      <c r="D695" s="314" t="s">
        <v>13</v>
      </c>
      <c r="E695" s="175"/>
      <c r="F695" s="175"/>
      <c r="G695" s="176"/>
    </row>
    <row r="696" spans="1:7" ht="15.75" x14ac:dyDescent="0.25">
      <c r="A696" s="175" t="str">
        <f>IF(F696="","",SUBTOTAL(3,$F$8:F696))</f>
        <v/>
      </c>
      <c r="B696" s="176"/>
      <c r="C696" s="176"/>
      <c r="D696" s="314" t="s">
        <v>12</v>
      </c>
      <c r="E696" s="175"/>
      <c r="F696" s="175"/>
      <c r="G696" s="176"/>
    </row>
    <row r="697" spans="1:7" x14ac:dyDescent="0.25">
      <c r="A697" s="317" t="s">
        <v>1591</v>
      </c>
      <c r="B697" s="179" t="s">
        <v>416</v>
      </c>
      <c r="C697" s="180"/>
      <c r="D697" s="180"/>
      <c r="E697" s="175"/>
      <c r="F697" s="175"/>
      <c r="G697" s="245"/>
    </row>
    <row r="698" spans="1:7" x14ac:dyDescent="0.25">
      <c r="A698" s="178"/>
      <c r="B698" s="179" t="s">
        <v>417</v>
      </c>
      <c r="C698" s="180"/>
      <c r="D698" s="180"/>
      <c r="E698" s="178"/>
      <c r="F698" s="178"/>
      <c r="G698" s="175"/>
    </row>
    <row r="699" spans="1:7" ht="60" x14ac:dyDescent="0.25">
      <c r="A699" s="175">
        <f>IF(F699="","",SUBTOTAL(3,$F$8:F699))</f>
        <v>76</v>
      </c>
      <c r="B699" s="176" t="s">
        <v>418</v>
      </c>
      <c r="C699" s="176" t="s">
        <v>419</v>
      </c>
      <c r="D699" s="185" t="s">
        <v>420</v>
      </c>
      <c r="E699" s="175" t="s">
        <v>7</v>
      </c>
      <c r="F699" s="175">
        <v>2</v>
      </c>
      <c r="G699" s="183" t="s">
        <v>23</v>
      </c>
    </row>
    <row r="700" spans="1:7" x14ac:dyDescent="0.25">
      <c r="A700" s="175" t="str">
        <f>IF(F700="","",SUBTOTAL(3,$F$8:F700))</f>
        <v/>
      </c>
      <c r="B700" s="176"/>
      <c r="C700" s="176"/>
      <c r="D700" s="185" t="s">
        <v>421</v>
      </c>
      <c r="E700" s="175"/>
      <c r="F700" s="175"/>
      <c r="G700" s="184"/>
    </row>
    <row r="701" spans="1:7" ht="30" x14ac:dyDescent="0.25">
      <c r="A701" s="175" t="str">
        <f>IF(F701="","",SUBTOTAL(3,$F$8:F701))</f>
        <v/>
      </c>
      <c r="B701" s="176"/>
      <c r="C701" s="176"/>
      <c r="D701" s="185" t="s">
        <v>422</v>
      </c>
      <c r="E701" s="175"/>
      <c r="F701" s="175"/>
      <c r="G701" s="184"/>
    </row>
    <row r="702" spans="1:7" ht="30" x14ac:dyDescent="0.25">
      <c r="A702" s="175" t="str">
        <f>IF(F702="","",SUBTOTAL(3,$F$8:F702))</f>
        <v/>
      </c>
      <c r="B702" s="176"/>
      <c r="C702" s="176"/>
      <c r="D702" s="185" t="s">
        <v>423</v>
      </c>
      <c r="E702" s="175"/>
      <c r="F702" s="175"/>
      <c r="G702" s="184"/>
    </row>
    <row r="703" spans="1:7" ht="45" x14ac:dyDescent="0.25">
      <c r="A703" s="175" t="str">
        <f>IF(F703="","",SUBTOTAL(3,$F$8:F703))</f>
        <v/>
      </c>
      <c r="B703" s="176"/>
      <c r="C703" s="176"/>
      <c r="D703" s="185" t="s">
        <v>424</v>
      </c>
      <c r="E703" s="175"/>
      <c r="F703" s="175"/>
      <c r="G703" s="184"/>
    </row>
    <row r="704" spans="1:7" x14ac:dyDescent="0.25">
      <c r="A704" s="175" t="str">
        <f>IF(F704="","",SUBTOTAL(3,$F$8:F704))</f>
        <v/>
      </c>
      <c r="B704" s="176"/>
      <c r="C704" s="176"/>
      <c r="D704" s="185" t="s">
        <v>425</v>
      </c>
      <c r="E704" s="175"/>
      <c r="F704" s="175"/>
      <c r="G704" s="184"/>
    </row>
    <row r="705" spans="1:7" ht="30" x14ac:dyDescent="0.25">
      <c r="A705" s="175" t="str">
        <f>IF(F705="","",SUBTOTAL(3,$F$8:F705))</f>
        <v/>
      </c>
      <c r="B705" s="176"/>
      <c r="C705" s="176"/>
      <c r="D705" s="185" t="s">
        <v>426</v>
      </c>
      <c r="E705" s="175"/>
      <c r="F705" s="175"/>
      <c r="G705" s="184"/>
    </row>
    <row r="706" spans="1:7" ht="30" x14ac:dyDescent="0.25">
      <c r="A706" s="175" t="str">
        <f>IF(F706="","",SUBTOTAL(3,$F$8:F706))</f>
        <v/>
      </c>
      <c r="B706" s="176"/>
      <c r="C706" s="176"/>
      <c r="D706" s="185" t="s">
        <v>427</v>
      </c>
      <c r="E706" s="175"/>
      <c r="F706" s="175"/>
      <c r="G706" s="184"/>
    </row>
    <row r="707" spans="1:7" ht="30" x14ac:dyDescent="0.25">
      <c r="A707" s="175" t="str">
        <f>IF(F707="","",SUBTOTAL(3,$F$8:F707))</f>
        <v/>
      </c>
      <c r="B707" s="176"/>
      <c r="C707" s="176"/>
      <c r="D707" s="318" t="s">
        <v>428</v>
      </c>
      <c r="E707" s="175"/>
      <c r="F707" s="175"/>
      <c r="G707" s="184"/>
    </row>
    <row r="708" spans="1:7" ht="30" x14ac:dyDescent="0.25">
      <c r="A708" s="175" t="str">
        <f>IF(F708="","",SUBTOTAL(3,$F$8:F708))</f>
        <v/>
      </c>
      <c r="B708" s="176"/>
      <c r="C708" s="176"/>
      <c r="D708" s="185" t="s">
        <v>429</v>
      </c>
      <c r="E708" s="175"/>
      <c r="F708" s="175"/>
      <c r="G708" s="184"/>
    </row>
    <row r="709" spans="1:7" ht="45" x14ac:dyDescent="0.25">
      <c r="A709" s="175" t="str">
        <f>IF(F709="","",SUBTOTAL(3,$F$8:F709))</f>
        <v/>
      </c>
      <c r="B709" s="176"/>
      <c r="C709" s="176"/>
      <c r="D709" s="185" t="s">
        <v>430</v>
      </c>
      <c r="E709" s="175"/>
      <c r="F709" s="175"/>
      <c r="G709" s="319"/>
    </row>
    <row r="710" spans="1:7" ht="30" x14ac:dyDescent="0.25">
      <c r="A710" s="175" t="str">
        <f>IF(F710="","",SUBTOTAL(3,$F$8:F710))</f>
        <v/>
      </c>
      <c r="B710" s="176"/>
      <c r="C710" s="176"/>
      <c r="D710" s="177" t="s">
        <v>1670</v>
      </c>
      <c r="E710" s="175"/>
      <c r="F710" s="175"/>
      <c r="G710" s="176"/>
    </row>
    <row r="711" spans="1:7" ht="15.75" x14ac:dyDescent="0.25">
      <c r="A711" s="175" t="str">
        <f>IF(F711="","",SUBTOTAL(3,$F$8:F711))</f>
        <v/>
      </c>
      <c r="B711" s="176"/>
      <c r="C711" s="176"/>
      <c r="D711" s="314" t="s">
        <v>1580</v>
      </c>
      <c r="E711" s="175"/>
      <c r="F711" s="175"/>
      <c r="G711" s="176"/>
    </row>
    <row r="712" spans="1:7" ht="15.75" x14ac:dyDescent="0.25">
      <c r="A712" s="175" t="str">
        <f>IF(F712="","",SUBTOTAL(3,$F$8:F712))</f>
        <v/>
      </c>
      <c r="B712" s="176"/>
      <c r="C712" s="176"/>
      <c r="D712" s="314" t="s">
        <v>13</v>
      </c>
      <c r="E712" s="175"/>
      <c r="F712" s="175"/>
      <c r="G712" s="176"/>
    </row>
    <row r="713" spans="1:7" ht="15.75" x14ac:dyDescent="0.25">
      <c r="A713" s="175" t="str">
        <f>IF(F713="","",SUBTOTAL(3,$F$8:F713))</f>
        <v/>
      </c>
      <c r="B713" s="176"/>
      <c r="C713" s="176"/>
      <c r="D713" s="314" t="s">
        <v>12</v>
      </c>
      <c r="E713" s="175"/>
      <c r="F713" s="175"/>
      <c r="G713" s="176"/>
    </row>
    <row r="714" spans="1:7" ht="45" x14ac:dyDescent="0.25">
      <c r="A714" s="175">
        <f>IF(F714="","",SUBTOTAL(3,$F$8:F714))</f>
        <v>77</v>
      </c>
      <c r="B714" s="176" t="s">
        <v>431</v>
      </c>
      <c r="C714" s="176" t="s">
        <v>432</v>
      </c>
      <c r="D714" s="185" t="s">
        <v>433</v>
      </c>
      <c r="E714" s="175" t="s">
        <v>22</v>
      </c>
      <c r="F714" s="175">
        <v>2</v>
      </c>
      <c r="G714" s="183" t="s">
        <v>23</v>
      </c>
    </row>
    <row r="715" spans="1:7" ht="30" x14ac:dyDescent="0.25">
      <c r="A715" s="175" t="str">
        <f>IF(F715="","",SUBTOTAL(3,$F$8:F715))</f>
        <v/>
      </c>
      <c r="B715" s="176"/>
      <c r="C715" s="176"/>
      <c r="D715" s="185" t="s">
        <v>434</v>
      </c>
      <c r="E715" s="175"/>
      <c r="F715" s="175"/>
      <c r="G715" s="184"/>
    </row>
    <row r="716" spans="1:7" ht="30" x14ac:dyDescent="0.25">
      <c r="A716" s="175" t="str">
        <f>IF(F716="","",SUBTOTAL(3,$F$8:F716))</f>
        <v/>
      </c>
      <c r="B716" s="176"/>
      <c r="C716" s="176"/>
      <c r="D716" s="185" t="s">
        <v>435</v>
      </c>
      <c r="E716" s="175"/>
      <c r="F716" s="175"/>
      <c r="G716" s="184"/>
    </row>
    <row r="717" spans="1:7" ht="30" x14ac:dyDescent="0.25">
      <c r="A717" s="175" t="str">
        <f>IF(F717="","",SUBTOTAL(3,$F$8:F717))</f>
        <v/>
      </c>
      <c r="B717" s="176"/>
      <c r="C717" s="176"/>
      <c r="D717" s="185" t="s">
        <v>436</v>
      </c>
      <c r="E717" s="175"/>
      <c r="F717" s="175"/>
      <c r="G717" s="184"/>
    </row>
    <row r="718" spans="1:7" ht="45" x14ac:dyDescent="0.25">
      <c r="A718" s="175" t="str">
        <f>IF(F718="","",SUBTOTAL(3,$F$8:F718))</f>
        <v/>
      </c>
      <c r="B718" s="176"/>
      <c r="C718" s="176"/>
      <c r="D718" s="185" t="s">
        <v>437</v>
      </c>
      <c r="E718" s="175"/>
      <c r="F718" s="175"/>
      <c r="G718" s="319"/>
    </row>
    <row r="719" spans="1:7" ht="30" x14ac:dyDescent="0.25">
      <c r="A719" s="175" t="str">
        <f>IF(F719="","",SUBTOTAL(3,$F$8:F719))</f>
        <v/>
      </c>
      <c r="B719" s="176"/>
      <c r="C719" s="176"/>
      <c r="D719" s="177" t="s">
        <v>1670</v>
      </c>
      <c r="E719" s="175"/>
      <c r="F719" s="175"/>
      <c r="G719" s="176"/>
    </row>
    <row r="720" spans="1:7" ht="15.75" x14ac:dyDescent="0.25">
      <c r="A720" s="175" t="str">
        <f>IF(F720="","",SUBTOTAL(3,$F$8:F720))</f>
        <v/>
      </c>
      <c r="B720" s="176"/>
      <c r="C720" s="176"/>
      <c r="D720" s="314" t="s">
        <v>1580</v>
      </c>
      <c r="E720" s="175"/>
      <c r="F720" s="175"/>
      <c r="G720" s="176"/>
    </row>
    <row r="721" spans="1:7" ht="15.75" x14ac:dyDescent="0.25">
      <c r="A721" s="175" t="str">
        <f>IF(F721="","",SUBTOTAL(3,$F$8:F721))</f>
        <v/>
      </c>
      <c r="B721" s="176"/>
      <c r="C721" s="176"/>
      <c r="D721" s="314" t="s">
        <v>13</v>
      </c>
      <c r="E721" s="175"/>
      <c r="F721" s="175"/>
      <c r="G721" s="176"/>
    </row>
    <row r="722" spans="1:7" ht="15.75" x14ac:dyDescent="0.25">
      <c r="A722" s="175" t="str">
        <f>IF(F722="","",SUBTOTAL(3,$F$8:F722))</f>
        <v/>
      </c>
      <c r="B722" s="176"/>
      <c r="C722" s="176"/>
      <c r="D722" s="314" t="s">
        <v>12</v>
      </c>
      <c r="E722" s="175"/>
      <c r="F722" s="175"/>
      <c r="G722" s="176"/>
    </row>
    <row r="723" spans="1:7" x14ac:dyDescent="0.25">
      <c r="A723" s="175" t="str">
        <f>IF(F723="","",SUBTOTAL(3,$F$8:F723))</f>
        <v/>
      </c>
      <c r="B723" s="179" t="s">
        <v>438</v>
      </c>
      <c r="C723" s="180"/>
      <c r="D723" s="180"/>
      <c r="E723" s="178"/>
      <c r="F723" s="178"/>
      <c r="G723" s="175"/>
    </row>
    <row r="724" spans="1:7" ht="45" x14ac:dyDescent="0.25">
      <c r="A724" s="175">
        <f>IF(F724="","",SUBTOTAL(3,$F$8:F724))</f>
        <v>78</v>
      </c>
      <c r="B724" s="176" t="s">
        <v>439</v>
      </c>
      <c r="C724" s="176" t="s">
        <v>440</v>
      </c>
      <c r="D724" s="185" t="s">
        <v>441</v>
      </c>
      <c r="E724" s="175" t="s">
        <v>22</v>
      </c>
      <c r="F724" s="175">
        <v>2</v>
      </c>
      <c r="G724" s="183" t="s">
        <v>23</v>
      </c>
    </row>
    <row r="725" spans="1:7" ht="30" x14ac:dyDescent="0.25">
      <c r="A725" s="175" t="str">
        <f>IF(F725="","",SUBTOTAL(3,$F$8:F725))</f>
        <v/>
      </c>
      <c r="B725" s="176"/>
      <c r="C725" s="176"/>
      <c r="D725" s="185" t="s">
        <v>442</v>
      </c>
      <c r="E725" s="175"/>
      <c r="F725" s="175"/>
      <c r="G725" s="184"/>
    </row>
    <row r="726" spans="1:7" ht="30" x14ac:dyDescent="0.25">
      <c r="A726" s="175" t="str">
        <f>IF(F726="","",SUBTOTAL(3,$F$8:F726))</f>
        <v/>
      </c>
      <c r="B726" s="176"/>
      <c r="C726" s="176"/>
      <c r="D726" s="185" t="s">
        <v>443</v>
      </c>
      <c r="E726" s="175"/>
      <c r="F726" s="175"/>
      <c r="G726" s="319"/>
    </row>
    <row r="727" spans="1:7" ht="30" x14ac:dyDescent="0.25">
      <c r="A727" s="175" t="str">
        <f>IF(F727="","",SUBTOTAL(3,$F$8:F727))</f>
        <v/>
      </c>
      <c r="B727" s="176"/>
      <c r="C727" s="176"/>
      <c r="D727" s="177" t="s">
        <v>1670</v>
      </c>
      <c r="E727" s="175"/>
      <c r="F727" s="175"/>
      <c r="G727" s="176"/>
    </row>
    <row r="728" spans="1:7" ht="15.75" x14ac:dyDescent="0.25">
      <c r="A728" s="175" t="str">
        <f>IF(F728="","",SUBTOTAL(3,$F$8:F728))</f>
        <v/>
      </c>
      <c r="B728" s="176"/>
      <c r="C728" s="176"/>
      <c r="D728" s="314" t="s">
        <v>1580</v>
      </c>
      <c r="E728" s="175"/>
      <c r="F728" s="175"/>
      <c r="G728" s="176"/>
    </row>
    <row r="729" spans="1:7" ht="15.75" x14ac:dyDescent="0.25">
      <c r="A729" s="175" t="str">
        <f>IF(F729="","",SUBTOTAL(3,$F$8:F729))</f>
        <v/>
      </c>
      <c r="B729" s="176"/>
      <c r="C729" s="176"/>
      <c r="D729" s="314" t="s">
        <v>13</v>
      </c>
      <c r="E729" s="175"/>
      <c r="F729" s="175"/>
      <c r="G729" s="176"/>
    </row>
    <row r="730" spans="1:7" ht="15.75" x14ac:dyDescent="0.25">
      <c r="A730" s="175" t="str">
        <f>IF(F730="","",SUBTOTAL(3,$F$8:F730))</f>
        <v/>
      </c>
      <c r="B730" s="176"/>
      <c r="C730" s="176"/>
      <c r="D730" s="314" t="s">
        <v>12</v>
      </c>
      <c r="E730" s="175"/>
      <c r="F730" s="175"/>
      <c r="G730" s="176"/>
    </row>
    <row r="731" spans="1:7" x14ac:dyDescent="0.25">
      <c r="A731" s="175" t="str">
        <f>IF(F731="","",SUBTOTAL(3,$F$8:F731))</f>
        <v/>
      </c>
      <c r="B731" s="186" t="s">
        <v>444</v>
      </c>
      <c r="C731" s="187"/>
      <c r="D731" s="187"/>
      <c r="E731" s="178"/>
      <c r="F731" s="178"/>
      <c r="G731" s="175"/>
    </row>
    <row r="732" spans="1:7" ht="45" x14ac:dyDescent="0.25">
      <c r="A732" s="175">
        <f>IF(F732="","",SUBTOTAL(3,$F$8:F732))</f>
        <v>79</v>
      </c>
      <c r="B732" s="176" t="s">
        <v>445</v>
      </c>
      <c r="C732" s="176" t="s">
        <v>446</v>
      </c>
      <c r="D732" s="185" t="s">
        <v>447</v>
      </c>
      <c r="E732" s="175" t="s">
        <v>22</v>
      </c>
      <c r="F732" s="175">
        <v>2</v>
      </c>
      <c r="G732" s="183" t="s">
        <v>23</v>
      </c>
    </row>
    <row r="733" spans="1:7" x14ac:dyDescent="0.25">
      <c r="A733" s="175" t="str">
        <f>IF(F733="","",SUBTOTAL(3,$F$8:F733))</f>
        <v/>
      </c>
      <c r="B733" s="176"/>
      <c r="C733" s="176"/>
      <c r="D733" s="185" t="s">
        <v>448</v>
      </c>
      <c r="E733" s="175"/>
      <c r="F733" s="175"/>
      <c r="G733" s="184"/>
    </row>
    <row r="734" spans="1:7" ht="30" x14ac:dyDescent="0.25">
      <c r="A734" s="175" t="str">
        <f>IF(F734="","",SUBTOTAL(3,$F$8:F734))</f>
        <v/>
      </c>
      <c r="B734" s="176"/>
      <c r="C734" s="176"/>
      <c r="D734" s="185" t="s">
        <v>449</v>
      </c>
      <c r="E734" s="175"/>
      <c r="F734" s="175"/>
      <c r="G734" s="184"/>
    </row>
    <row r="735" spans="1:7" ht="30" x14ac:dyDescent="0.25">
      <c r="A735" s="175" t="str">
        <f>IF(F735="","",SUBTOTAL(3,$F$8:F735))</f>
        <v/>
      </c>
      <c r="B735" s="176"/>
      <c r="C735" s="176"/>
      <c r="D735" s="185" t="s">
        <v>450</v>
      </c>
      <c r="E735" s="175"/>
      <c r="F735" s="175"/>
      <c r="G735" s="184"/>
    </row>
    <row r="736" spans="1:7" x14ac:dyDescent="0.25">
      <c r="A736" s="175" t="str">
        <f>IF(F736="","",SUBTOTAL(3,$F$8:F736))</f>
        <v/>
      </c>
      <c r="B736" s="176"/>
      <c r="C736" s="176"/>
      <c r="D736" s="185" t="s">
        <v>451</v>
      </c>
      <c r="E736" s="175"/>
      <c r="F736" s="175"/>
      <c r="G736" s="184"/>
    </row>
    <row r="737" spans="1:7" ht="30" x14ac:dyDescent="0.25">
      <c r="A737" s="175" t="str">
        <f>IF(F737="","",SUBTOTAL(3,$F$8:F737))</f>
        <v/>
      </c>
      <c r="B737" s="176"/>
      <c r="C737" s="176"/>
      <c r="D737" s="185" t="s">
        <v>452</v>
      </c>
      <c r="E737" s="175"/>
      <c r="F737" s="175"/>
      <c r="G737" s="184"/>
    </row>
    <row r="738" spans="1:7" ht="30" x14ac:dyDescent="0.25">
      <c r="A738" s="175" t="str">
        <f>IF(F738="","",SUBTOTAL(3,$F$8:F738))</f>
        <v/>
      </c>
      <c r="B738" s="176"/>
      <c r="C738" s="176"/>
      <c r="D738" s="185" t="s">
        <v>453</v>
      </c>
      <c r="E738" s="175"/>
      <c r="F738" s="175"/>
      <c r="G738" s="319"/>
    </row>
    <row r="739" spans="1:7" ht="30" x14ac:dyDescent="0.25">
      <c r="A739" s="175" t="str">
        <f>IF(F739="","",SUBTOTAL(3,$F$8:F739))</f>
        <v/>
      </c>
      <c r="B739" s="176"/>
      <c r="C739" s="176"/>
      <c r="D739" s="177" t="s">
        <v>1670</v>
      </c>
      <c r="E739" s="175"/>
      <c r="F739" s="175"/>
      <c r="G739" s="176"/>
    </row>
    <row r="740" spans="1:7" ht="15.75" x14ac:dyDescent="0.25">
      <c r="A740" s="175" t="str">
        <f>IF(F740="","",SUBTOTAL(3,$F$8:F740))</f>
        <v/>
      </c>
      <c r="B740" s="176"/>
      <c r="C740" s="176"/>
      <c r="D740" s="314" t="s">
        <v>1580</v>
      </c>
      <c r="E740" s="175"/>
      <c r="F740" s="175"/>
      <c r="G740" s="176"/>
    </row>
    <row r="741" spans="1:7" ht="15.75" x14ac:dyDescent="0.25">
      <c r="A741" s="175" t="str">
        <f>IF(F741="","",SUBTOTAL(3,$F$8:F741))</f>
        <v/>
      </c>
      <c r="B741" s="176"/>
      <c r="C741" s="176"/>
      <c r="D741" s="314" t="s">
        <v>13</v>
      </c>
      <c r="E741" s="175"/>
      <c r="F741" s="175"/>
      <c r="G741" s="176"/>
    </row>
    <row r="742" spans="1:7" ht="15.75" x14ac:dyDescent="0.25">
      <c r="A742" s="175" t="str">
        <f>IF(F742="","",SUBTOTAL(3,$F$8:F742))</f>
        <v/>
      </c>
      <c r="B742" s="176"/>
      <c r="C742" s="176"/>
      <c r="D742" s="314" t="s">
        <v>12</v>
      </c>
      <c r="E742" s="175"/>
      <c r="F742" s="175"/>
      <c r="G742" s="176"/>
    </row>
    <row r="743" spans="1:7" s="146" customFormat="1" x14ac:dyDescent="0.25">
      <c r="A743" s="175" t="str">
        <f>IF(F743="","",SUBTOTAL(3,$F$8:F743))</f>
        <v/>
      </c>
      <c r="B743" s="179" t="s">
        <v>454</v>
      </c>
      <c r="C743" s="180"/>
      <c r="D743" s="180"/>
      <c r="E743" s="178"/>
      <c r="F743" s="178"/>
      <c r="G743" s="185"/>
    </row>
    <row r="744" spans="1:7" s="146" customFormat="1" ht="45" x14ac:dyDescent="0.25">
      <c r="A744" s="175">
        <f>IF(F744="","",SUBTOTAL(3,$F$8:F744))</f>
        <v>80</v>
      </c>
      <c r="B744" s="183" t="s">
        <v>455</v>
      </c>
      <c r="C744" s="183" t="s">
        <v>456</v>
      </c>
      <c r="D744" s="177" t="s">
        <v>457</v>
      </c>
      <c r="E744" s="175" t="s">
        <v>22</v>
      </c>
      <c r="F744" s="175">
        <v>2</v>
      </c>
      <c r="G744" s="183" t="s">
        <v>23</v>
      </c>
    </row>
    <row r="745" spans="1:7" s="146" customFormat="1" x14ac:dyDescent="0.25">
      <c r="A745" s="175" t="str">
        <f>IF(F745="","",SUBTOTAL(3,$F$8:F745))</f>
        <v/>
      </c>
      <c r="B745" s="184"/>
      <c r="C745" s="184"/>
      <c r="D745" s="177" t="s">
        <v>458</v>
      </c>
      <c r="E745" s="175"/>
      <c r="F745" s="175"/>
      <c r="G745" s="184"/>
    </row>
    <row r="746" spans="1:7" s="146" customFormat="1" x14ac:dyDescent="0.25">
      <c r="A746" s="175" t="str">
        <f>IF(F746="","",SUBTOTAL(3,$F$8:F746))</f>
        <v/>
      </c>
      <c r="B746" s="184"/>
      <c r="C746" s="184"/>
      <c r="D746" s="177" t="s">
        <v>459</v>
      </c>
      <c r="E746" s="175"/>
      <c r="F746" s="175"/>
      <c r="G746" s="184"/>
    </row>
    <row r="747" spans="1:7" s="146" customFormat="1" x14ac:dyDescent="0.25">
      <c r="A747" s="175" t="str">
        <f>IF(F747="","",SUBTOTAL(3,$F$8:F747))</f>
        <v/>
      </c>
      <c r="B747" s="184"/>
      <c r="C747" s="184"/>
      <c r="D747" s="177" t="s">
        <v>460</v>
      </c>
      <c r="E747" s="175"/>
      <c r="F747" s="175"/>
      <c r="G747" s="184"/>
    </row>
    <row r="748" spans="1:7" s="146" customFormat="1" x14ac:dyDescent="0.25">
      <c r="A748" s="175" t="str">
        <f>IF(F748="","",SUBTOTAL(3,$F$8:F748))</f>
        <v/>
      </c>
      <c r="B748" s="184"/>
      <c r="C748" s="184"/>
      <c r="D748" s="177" t="s">
        <v>461</v>
      </c>
      <c r="E748" s="175"/>
      <c r="F748" s="175"/>
      <c r="G748" s="184"/>
    </row>
    <row r="749" spans="1:7" s="146" customFormat="1" x14ac:dyDescent="0.25">
      <c r="A749" s="175" t="str">
        <f>IF(F749="","",SUBTOTAL(3,$F$8:F749))</f>
        <v/>
      </c>
      <c r="B749" s="184"/>
      <c r="C749" s="184"/>
      <c r="D749" s="177" t="s">
        <v>462</v>
      </c>
      <c r="E749" s="175"/>
      <c r="F749" s="175"/>
      <c r="G749" s="184"/>
    </row>
    <row r="750" spans="1:7" s="146" customFormat="1" x14ac:dyDescent="0.25">
      <c r="A750" s="175" t="str">
        <f>IF(F750="","",SUBTOTAL(3,$F$8:F750))</f>
        <v/>
      </c>
      <c r="B750" s="184"/>
      <c r="C750" s="184"/>
      <c r="D750" s="177" t="s">
        <v>463</v>
      </c>
      <c r="E750" s="175"/>
      <c r="F750" s="175"/>
      <c r="G750" s="184"/>
    </row>
    <row r="751" spans="1:7" x14ac:dyDescent="0.25">
      <c r="A751" s="175" t="str">
        <f>IF(F751="","",SUBTOTAL(3,$F$8:F751))</f>
        <v/>
      </c>
      <c r="B751" s="319"/>
      <c r="C751" s="319"/>
      <c r="D751" s="177" t="s">
        <v>464</v>
      </c>
      <c r="E751" s="175"/>
      <c r="F751" s="175"/>
      <c r="G751" s="319"/>
    </row>
    <row r="752" spans="1:7" ht="30" x14ac:dyDescent="0.25">
      <c r="A752" s="175" t="str">
        <f>IF(F752="","",SUBTOTAL(3,$F$8:F752))</f>
        <v/>
      </c>
      <c r="B752" s="176"/>
      <c r="C752" s="176"/>
      <c r="D752" s="177" t="s">
        <v>1670</v>
      </c>
      <c r="E752" s="175"/>
      <c r="F752" s="175"/>
      <c r="G752" s="176"/>
    </row>
    <row r="753" spans="1:7" ht="15.75" x14ac:dyDescent="0.25">
      <c r="A753" s="175" t="str">
        <f>IF(F753="","",SUBTOTAL(3,$F$8:F753))</f>
        <v/>
      </c>
      <c r="B753" s="176"/>
      <c r="C753" s="176"/>
      <c r="D753" s="314" t="s">
        <v>1580</v>
      </c>
      <c r="E753" s="175"/>
      <c r="F753" s="175"/>
      <c r="G753" s="176"/>
    </row>
    <row r="754" spans="1:7" ht="15.75" x14ac:dyDescent="0.25">
      <c r="A754" s="175" t="str">
        <f>IF(F754="","",SUBTOTAL(3,$F$8:F754))</f>
        <v/>
      </c>
      <c r="B754" s="176"/>
      <c r="C754" s="176"/>
      <c r="D754" s="314" t="s">
        <v>13</v>
      </c>
      <c r="E754" s="175"/>
      <c r="F754" s="175"/>
      <c r="G754" s="176"/>
    </row>
    <row r="755" spans="1:7" ht="15.75" x14ac:dyDescent="0.25">
      <c r="A755" s="175" t="str">
        <f>IF(F755="","",SUBTOTAL(3,$F$8:F755))</f>
        <v/>
      </c>
      <c r="B755" s="176"/>
      <c r="C755" s="176"/>
      <c r="D755" s="314" t="s">
        <v>12</v>
      </c>
      <c r="E755" s="175"/>
      <c r="F755" s="175"/>
      <c r="G755" s="176"/>
    </row>
    <row r="756" spans="1:7" x14ac:dyDescent="0.25">
      <c r="A756" s="175" t="str">
        <f>IF(F756="","",SUBTOTAL(3,$F$8:F756))</f>
        <v/>
      </c>
      <c r="B756" s="179" t="s">
        <v>465</v>
      </c>
      <c r="C756" s="180"/>
      <c r="D756" s="180"/>
      <c r="E756" s="178"/>
      <c r="F756" s="178"/>
      <c r="G756" s="185"/>
    </row>
    <row r="757" spans="1:7" ht="45" x14ac:dyDescent="0.25">
      <c r="A757" s="175">
        <f>IF(F757="","",SUBTOTAL(3,$F$8:F757))</f>
        <v>81</v>
      </c>
      <c r="B757" s="183" t="s">
        <v>466</v>
      </c>
      <c r="C757" s="185" t="s">
        <v>467</v>
      </c>
      <c r="D757" s="177" t="s">
        <v>468</v>
      </c>
      <c r="E757" s="175" t="s">
        <v>7</v>
      </c>
      <c r="F757" s="175">
        <v>2</v>
      </c>
      <c r="G757" s="183" t="s">
        <v>23</v>
      </c>
    </row>
    <row r="758" spans="1:7" ht="30" x14ac:dyDescent="0.25">
      <c r="A758" s="175" t="str">
        <f>IF(F758="","",SUBTOTAL(3,$F$8:F758))</f>
        <v/>
      </c>
      <c r="B758" s="184"/>
      <c r="C758" s="185" t="s">
        <v>469</v>
      </c>
      <c r="D758" s="177" t="s">
        <v>470</v>
      </c>
      <c r="E758" s="175"/>
      <c r="F758" s="175"/>
      <c r="G758" s="184"/>
    </row>
    <row r="759" spans="1:7" s="155" customFormat="1" ht="30" x14ac:dyDescent="0.25">
      <c r="A759" s="175" t="str">
        <f>IF(F759="","",SUBTOTAL(3,$F$8:F759))</f>
        <v/>
      </c>
      <c r="B759" s="319"/>
      <c r="C759" s="320"/>
      <c r="D759" s="177" t="s">
        <v>471</v>
      </c>
      <c r="E759" s="175"/>
      <c r="F759" s="175"/>
      <c r="G759" s="319"/>
    </row>
    <row r="760" spans="1:7" ht="30" x14ac:dyDescent="0.25">
      <c r="A760" s="175" t="str">
        <f>IF(F760="","",SUBTOTAL(3,$F$8:F760))</f>
        <v/>
      </c>
      <c r="B760" s="176"/>
      <c r="C760" s="176"/>
      <c r="D760" s="177" t="s">
        <v>1670</v>
      </c>
      <c r="E760" s="175"/>
      <c r="F760" s="175"/>
      <c r="G760" s="176"/>
    </row>
    <row r="761" spans="1:7" ht="15.75" x14ac:dyDescent="0.25">
      <c r="A761" s="175" t="str">
        <f>IF(F761="","",SUBTOTAL(3,$F$8:F761))</f>
        <v/>
      </c>
      <c r="B761" s="176"/>
      <c r="C761" s="176"/>
      <c r="D761" s="314" t="s">
        <v>1580</v>
      </c>
      <c r="E761" s="175"/>
      <c r="F761" s="175"/>
      <c r="G761" s="176"/>
    </row>
    <row r="762" spans="1:7" ht="15.75" x14ac:dyDescent="0.25">
      <c r="A762" s="175" t="str">
        <f>IF(F762="","",SUBTOTAL(3,$F$8:F762))</f>
        <v/>
      </c>
      <c r="B762" s="176"/>
      <c r="C762" s="176"/>
      <c r="D762" s="314" t="s">
        <v>13</v>
      </c>
      <c r="E762" s="175"/>
      <c r="F762" s="175"/>
      <c r="G762" s="176"/>
    </row>
    <row r="763" spans="1:7" ht="15.75" x14ac:dyDescent="0.25">
      <c r="A763" s="175" t="str">
        <f>IF(F763="","",SUBTOTAL(3,$F$8:F763))</f>
        <v/>
      </c>
      <c r="B763" s="176"/>
      <c r="C763" s="176"/>
      <c r="D763" s="314" t="s">
        <v>12</v>
      </c>
      <c r="E763" s="175"/>
      <c r="F763" s="175"/>
      <c r="G763" s="176"/>
    </row>
    <row r="764" spans="1:7" s="155" customFormat="1" ht="60" x14ac:dyDescent="0.25">
      <c r="A764" s="175">
        <f>IF(F764="","",SUBTOTAL(3,$F$8:F764))</f>
        <v>82</v>
      </c>
      <c r="B764" s="185"/>
      <c r="C764" s="185" t="s">
        <v>472</v>
      </c>
      <c r="D764" s="177" t="s">
        <v>473</v>
      </c>
      <c r="E764" s="175" t="s">
        <v>7</v>
      </c>
      <c r="F764" s="175">
        <v>1</v>
      </c>
      <c r="G764" s="175" t="s">
        <v>23</v>
      </c>
    </row>
    <row r="765" spans="1:7" ht="15.75" x14ac:dyDescent="0.25">
      <c r="A765" s="175" t="str">
        <f>IF(F765="","",SUBTOTAL(3,$F$8:F765))</f>
        <v/>
      </c>
      <c r="B765" s="176"/>
      <c r="C765" s="176"/>
      <c r="D765" s="314" t="s">
        <v>1580</v>
      </c>
      <c r="E765" s="175"/>
      <c r="F765" s="175"/>
      <c r="G765" s="176"/>
    </row>
    <row r="766" spans="1:7" ht="15.75" x14ac:dyDescent="0.25">
      <c r="A766" s="175" t="str">
        <f>IF(F766="","",SUBTOTAL(3,$F$8:F766))</f>
        <v/>
      </c>
      <c r="B766" s="176"/>
      <c r="C766" s="176"/>
      <c r="D766" s="314" t="s">
        <v>13</v>
      </c>
      <c r="E766" s="175"/>
      <c r="F766" s="175"/>
      <c r="G766" s="176"/>
    </row>
    <row r="767" spans="1:7" ht="15.75" x14ac:dyDescent="0.25">
      <c r="A767" s="175" t="str">
        <f>IF(F767="","",SUBTOTAL(3,$F$8:F767))</f>
        <v/>
      </c>
      <c r="B767" s="176"/>
      <c r="C767" s="176"/>
      <c r="D767" s="314" t="s">
        <v>12</v>
      </c>
      <c r="E767" s="175"/>
      <c r="F767" s="175"/>
      <c r="G767" s="176"/>
    </row>
    <row r="768" spans="1:7" s="155" customFormat="1" ht="45" x14ac:dyDescent="0.25">
      <c r="A768" s="175">
        <f>IF(F768="","",SUBTOTAL(3,$F$8:F768))</f>
        <v>83</v>
      </c>
      <c r="B768" s="185" t="s">
        <v>474</v>
      </c>
      <c r="C768" s="185" t="s">
        <v>475</v>
      </c>
      <c r="D768" s="177" t="s">
        <v>476</v>
      </c>
      <c r="E768" s="175" t="s">
        <v>22</v>
      </c>
      <c r="F768" s="175">
        <v>2</v>
      </c>
      <c r="G768" s="175" t="s">
        <v>23</v>
      </c>
    </row>
    <row r="769" spans="1:7" ht="15.75" x14ac:dyDescent="0.25">
      <c r="A769" s="175" t="str">
        <f>IF(F769="","",SUBTOTAL(3,$F$8:F769))</f>
        <v/>
      </c>
      <c r="B769" s="176"/>
      <c r="C769" s="176"/>
      <c r="D769" s="314" t="s">
        <v>1580</v>
      </c>
      <c r="E769" s="175"/>
      <c r="F769" s="175"/>
      <c r="G769" s="176"/>
    </row>
    <row r="770" spans="1:7" ht="15.75" x14ac:dyDescent="0.25">
      <c r="A770" s="175" t="str">
        <f>IF(F770="","",SUBTOTAL(3,$F$8:F770))</f>
        <v/>
      </c>
      <c r="B770" s="176"/>
      <c r="C770" s="176"/>
      <c r="D770" s="314" t="s">
        <v>13</v>
      </c>
      <c r="E770" s="175"/>
      <c r="F770" s="175"/>
      <c r="G770" s="176"/>
    </row>
    <row r="771" spans="1:7" ht="15.75" x14ac:dyDescent="0.25">
      <c r="A771" s="175" t="str">
        <f>IF(F771="","",SUBTOTAL(3,$F$8:F771))</f>
        <v/>
      </c>
      <c r="B771" s="176"/>
      <c r="C771" s="176"/>
      <c r="D771" s="314" t="s">
        <v>12</v>
      </c>
      <c r="E771" s="175"/>
      <c r="F771" s="175"/>
      <c r="G771" s="176"/>
    </row>
    <row r="772" spans="1:7" s="155" customFormat="1" x14ac:dyDescent="0.25">
      <c r="A772" s="178" t="s">
        <v>1592</v>
      </c>
      <c r="B772" s="179" t="s">
        <v>477</v>
      </c>
      <c r="C772" s="180"/>
      <c r="D772" s="180"/>
      <c r="G772" s="190"/>
    </row>
    <row r="773" spans="1:7" s="155" customFormat="1" x14ac:dyDescent="0.2">
      <c r="A773" s="175" t="str">
        <f>IF(F773="","",SUBTOTAL(3,$F$8:F773))</f>
        <v/>
      </c>
      <c r="B773" s="179" t="s">
        <v>53</v>
      </c>
      <c r="C773" s="180"/>
      <c r="D773" s="180"/>
      <c r="E773" s="321"/>
      <c r="F773" s="321"/>
      <c r="G773" s="322"/>
    </row>
    <row r="774" spans="1:7" s="155" customFormat="1" ht="30" x14ac:dyDescent="0.25">
      <c r="A774" s="175">
        <f>IF(F774="","",SUBTOTAL(3,$F$8:F774))</f>
        <v>84</v>
      </c>
      <c r="B774" s="185"/>
      <c r="C774" s="185" t="s">
        <v>478</v>
      </c>
      <c r="D774" s="177" t="s">
        <v>479</v>
      </c>
      <c r="E774" s="175" t="s">
        <v>480</v>
      </c>
      <c r="F774" s="175">
        <v>30</v>
      </c>
      <c r="G774" s="190"/>
    </row>
    <row r="775" spans="1:7" ht="15.75" x14ac:dyDescent="0.25">
      <c r="A775" s="175" t="str">
        <f>IF(F775="","",SUBTOTAL(3,$F$8:F775))</f>
        <v/>
      </c>
      <c r="B775" s="176"/>
      <c r="C775" s="176"/>
      <c r="D775" s="314" t="s">
        <v>1580</v>
      </c>
      <c r="E775" s="175"/>
      <c r="F775" s="175"/>
      <c r="G775" s="176"/>
    </row>
    <row r="776" spans="1:7" ht="15.75" x14ac:dyDescent="0.25">
      <c r="A776" s="175" t="str">
        <f>IF(F776="","",SUBTOTAL(3,$F$8:F776))</f>
        <v/>
      </c>
      <c r="B776" s="176"/>
      <c r="C776" s="176"/>
      <c r="D776" s="314" t="s">
        <v>13</v>
      </c>
      <c r="E776" s="175"/>
      <c r="F776" s="175"/>
      <c r="G776" s="176"/>
    </row>
    <row r="777" spans="1:7" ht="15.75" x14ac:dyDescent="0.25">
      <c r="A777" s="175" t="str">
        <f>IF(F777="","",SUBTOTAL(3,$F$8:F777))</f>
        <v/>
      </c>
      <c r="B777" s="176"/>
      <c r="C777" s="176"/>
      <c r="D777" s="314" t="s">
        <v>12</v>
      </c>
      <c r="E777" s="175"/>
      <c r="F777" s="175"/>
      <c r="G777" s="176"/>
    </row>
    <row r="778" spans="1:7" s="155" customFormat="1" ht="30" x14ac:dyDescent="0.25">
      <c r="A778" s="175">
        <f>IF(F778="","",SUBTOTAL(3,$F$8:F778))</f>
        <v>85</v>
      </c>
      <c r="B778" s="185"/>
      <c r="C778" s="185" t="s">
        <v>483</v>
      </c>
      <c r="D778" s="177" t="s">
        <v>484</v>
      </c>
      <c r="E778" s="175" t="s">
        <v>166</v>
      </c>
      <c r="F778" s="175">
        <v>5</v>
      </c>
      <c r="G778" s="190"/>
    </row>
    <row r="779" spans="1:7" ht="15.75" x14ac:dyDescent="0.25">
      <c r="A779" s="175" t="str">
        <f>IF(F779="","",SUBTOTAL(3,$F$8:F779))</f>
        <v/>
      </c>
      <c r="B779" s="176"/>
      <c r="C779" s="176"/>
      <c r="D779" s="314" t="s">
        <v>1580</v>
      </c>
      <c r="E779" s="175"/>
      <c r="F779" s="175"/>
      <c r="G779" s="176"/>
    </row>
    <row r="780" spans="1:7" ht="15.75" x14ac:dyDescent="0.25">
      <c r="A780" s="175" t="str">
        <f>IF(F780="","",SUBTOTAL(3,$F$8:F780))</f>
        <v/>
      </c>
      <c r="B780" s="176"/>
      <c r="C780" s="176"/>
      <c r="D780" s="314" t="s">
        <v>13</v>
      </c>
      <c r="E780" s="175"/>
      <c r="F780" s="175"/>
      <c r="G780" s="176"/>
    </row>
    <row r="781" spans="1:7" ht="15.75" x14ac:dyDescent="0.25">
      <c r="A781" s="175" t="str">
        <f>IF(F781="","",SUBTOTAL(3,$F$8:F781))</f>
        <v/>
      </c>
      <c r="B781" s="176"/>
      <c r="C781" s="176"/>
      <c r="D781" s="314" t="s">
        <v>12</v>
      </c>
      <c r="E781" s="175"/>
      <c r="F781" s="175"/>
      <c r="G781" s="176"/>
    </row>
    <row r="782" spans="1:7" s="155" customFormat="1" x14ac:dyDescent="0.25">
      <c r="A782" s="175">
        <f>IF(F782="","",SUBTOTAL(3,$F$8:F782))</f>
        <v>86</v>
      </c>
      <c r="B782" s="185"/>
      <c r="C782" s="185" t="s">
        <v>486</v>
      </c>
      <c r="D782" s="177" t="s">
        <v>1587</v>
      </c>
      <c r="E782" s="175" t="s">
        <v>1588</v>
      </c>
      <c r="F782" s="175">
        <v>1</v>
      </c>
      <c r="G782" s="190"/>
    </row>
    <row r="783" spans="1:7" ht="15.75" x14ac:dyDescent="0.25">
      <c r="A783" s="175" t="str">
        <f>IF(F783="","",SUBTOTAL(3,$F$8:F783))</f>
        <v/>
      </c>
      <c r="B783" s="176"/>
      <c r="C783" s="176"/>
      <c r="D783" s="314" t="s">
        <v>1580</v>
      </c>
      <c r="E783" s="175"/>
      <c r="F783" s="175"/>
      <c r="G783" s="176"/>
    </row>
    <row r="784" spans="1:7" ht="15.75" x14ac:dyDescent="0.25">
      <c r="A784" s="175" t="str">
        <f>IF(F784="","",SUBTOTAL(3,$F$8:F784))</f>
        <v/>
      </c>
      <c r="B784" s="176"/>
      <c r="C784" s="176"/>
      <c r="D784" s="314" t="s">
        <v>13</v>
      </c>
      <c r="E784" s="175"/>
      <c r="F784" s="175"/>
      <c r="G784" s="176"/>
    </row>
    <row r="785" spans="1:24" ht="15.75" x14ac:dyDescent="0.25">
      <c r="A785" s="175" t="str">
        <f>IF(F785="","",SUBTOTAL(3,$F$8:F785))</f>
        <v/>
      </c>
      <c r="B785" s="176"/>
      <c r="C785" s="176"/>
      <c r="D785" s="314" t="s">
        <v>12</v>
      </c>
      <c r="E785" s="175"/>
      <c r="F785" s="175"/>
      <c r="G785" s="176"/>
    </row>
    <row r="786" spans="1:24" s="155" customFormat="1" x14ac:dyDescent="0.25">
      <c r="A786" s="175">
        <f>IF(F786="","",SUBTOTAL(3,$F$8:F786))</f>
        <v>87</v>
      </c>
      <c r="B786" s="185"/>
      <c r="C786" s="185" t="s">
        <v>488</v>
      </c>
      <c r="D786" s="177" t="s">
        <v>485</v>
      </c>
      <c r="E786" s="175" t="s">
        <v>489</v>
      </c>
      <c r="F786" s="175">
        <v>10</v>
      </c>
      <c r="G786" s="190"/>
    </row>
    <row r="787" spans="1:24" ht="15.75" x14ac:dyDescent="0.25">
      <c r="A787" s="175" t="str">
        <f>IF(F787="","",SUBTOTAL(3,$F$8:F787))</f>
        <v/>
      </c>
      <c r="B787" s="176"/>
      <c r="C787" s="176"/>
      <c r="D787" s="314" t="s">
        <v>1580</v>
      </c>
      <c r="E787" s="175"/>
      <c r="F787" s="175"/>
      <c r="G787" s="176"/>
    </row>
    <row r="788" spans="1:24" ht="15.75" x14ac:dyDescent="0.25">
      <c r="A788" s="175" t="str">
        <f>IF(F788="","",SUBTOTAL(3,$F$8:F788))</f>
        <v/>
      </c>
      <c r="B788" s="176"/>
      <c r="C788" s="176"/>
      <c r="D788" s="314" t="s">
        <v>13</v>
      </c>
      <c r="E788" s="175"/>
      <c r="F788" s="175"/>
      <c r="G788" s="176"/>
    </row>
    <row r="789" spans="1:24" ht="15.75" x14ac:dyDescent="0.25">
      <c r="A789" s="175" t="str">
        <f>IF(F789="","",SUBTOTAL(3,$F$8:F789))</f>
        <v/>
      </c>
      <c r="B789" s="176"/>
      <c r="C789" s="176"/>
      <c r="D789" s="314" t="s">
        <v>12</v>
      </c>
      <c r="E789" s="175"/>
      <c r="F789" s="175"/>
      <c r="G789" s="176"/>
    </row>
    <row r="790" spans="1:24" s="155" customFormat="1" ht="30" x14ac:dyDescent="0.25">
      <c r="A790" s="175">
        <f>IF(F790="","",SUBTOTAL(3,$F$8:F790))</f>
        <v>88</v>
      </c>
      <c r="B790" s="185"/>
      <c r="C790" s="185" t="s">
        <v>490</v>
      </c>
      <c r="D790" s="177" t="s">
        <v>491</v>
      </c>
      <c r="E790" s="175" t="s">
        <v>11</v>
      </c>
      <c r="F790" s="175">
        <v>1</v>
      </c>
      <c r="G790" s="190"/>
    </row>
    <row r="791" spans="1:24" ht="15.75" x14ac:dyDescent="0.25">
      <c r="A791" s="175" t="str">
        <f>IF(F791="","",SUBTOTAL(3,$F$8:F791))</f>
        <v/>
      </c>
      <c r="B791" s="176"/>
      <c r="C791" s="176"/>
      <c r="D791" s="314" t="s">
        <v>1580</v>
      </c>
      <c r="E791" s="175"/>
      <c r="F791" s="175"/>
      <c r="G791" s="176"/>
    </row>
    <row r="792" spans="1:24" ht="15.75" x14ac:dyDescent="0.25">
      <c r="A792" s="175" t="str">
        <f>IF(F792="","",SUBTOTAL(3,$F$8:F792))</f>
        <v/>
      </c>
      <c r="B792" s="176"/>
      <c r="C792" s="176"/>
      <c r="D792" s="314" t="s">
        <v>13</v>
      </c>
      <c r="E792" s="175"/>
      <c r="F792" s="175"/>
      <c r="G792" s="176"/>
    </row>
    <row r="793" spans="1:24" ht="15.75" x14ac:dyDescent="0.25">
      <c r="A793" s="175" t="str">
        <f>IF(F793="","",SUBTOTAL(3,$F$8:F793))</f>
        <v/>
      </c>
      <c r="B793" s="176"/>
      <c r="C793" s="176"/>
      <c r="D793" s="314" t="s">
        <v>12</v>
      </c>
      <c r="E793" s="175"/>
      <c r="F793" s="175"/>
      <c r="G793" s="176"/>
    </row>
    <row r="794" spans="1:24" s="155" customFormat="1" x14ac:dyDescent="0.25">
      <c r="A794" s="175">
        <f>IF(F794="","",SUBTOTAL(3,$F$8:F794))</f>
        <v>89</v>
      </c>
      <c r="B794" s="185"/>
      <c r="C794" s="185" t="s">
        <v>492</v>
      </c>
      <c r="D794" s="177" t="s">
        <v>493</v>
      </c>
      <c r="E794" s="175" t="s">
        <v>166</v>
      </c>
      <c r="F794" s="175">
        <v>10</v>
      </c>
      <c r="G794" s="190"/>
    </row>
    <row r="795" spans="1:24" ht="15.75" x14ac:dyDescent="0.25">
      <c r="A795" s="175" t="str">
        <f>IF(F795="","",SUBTOTAL(3,$F$8:F795))</f>
        <v/>
      </c>
      <c r="B795" s="176"/>
      <c r="C795" s="176"/>
      <c r="D795" s="314" t="s">
        <v>1580</v>
      </c>
      <c r="E795" s="175"/>
      <c r="F795" s="175"/>
      <c r="G795" s="176"/>
    </row>
    <row r="796" spans="1:24" ht="15.75" x14ac:dyDescent="0.25">
      <c r="A796" s="175" t="str">
        <f>IF(F796="","",SUBTOTAL(3,$F$8:F796))</f>
        <v/>
      </c>
      <c r="B796" s="176"/>
      <c r="C796" s="176"/>
      <c r="D796" s="314" t="s">
        <v>13</v>
      </c>
      <c r="E796" s="175"/>
      <c r="F796" s="175"/>
      <c r="G796" s="176"/>
    </row>
    <row r="797" spans="1:24" ht="15.75" x14ac:dyDescent="0.25">
      <c r="A797" s="175" t="str">
        <f>IF(F797="","",SUBTOTAL(3,$F$8:F797))</f>
        <v/>
      </c>
      <c r="B797" s="176"/>
      <c r="C797" s="176"/>
      <c r="D797" s="314" t="s">
        <v>12</v>
      </c>
      <c r="E797" s="175"/>
      <c r="F797" s="175"/>
      <c r="G797" s="176"/>
    </row>
    <row r="798" spans="1:24" s="155" customFormat="1" x14ac:dyDescent="0.25">
      <c r="A798" s="175">
        <f>IF(F798="","",SUBTOTAL(3,$F$8:F798))</f>
        <v>90</v>
      </c>
      <c r="B798" s="185"/>
      <c r="C798" s="185" t="s">
        <v>494</v>
      </c>
      <c r="D798" s="177" t="s">
        <v>495</v>
      </c>
      <c r="E798" s="175" t="s">
        <v>166</v>
      </c>
      <c r="F798" s="175">
        <v>4</v>
      </c>
      <c r="G798" s="190"/>
      <c r="H798" s="153"/>
      <c r="I798" s="153"/>
      <c r="J798" s="153"/>
      <c r="K798" s="153"/>
      <c r="L798" s="153"/>
      <c r="M798" s="153"/>
      <c r="N798" s="153"/>
      <c r="O798" s="153"/>
      <c r="P798" s="153"/>
      <c r="Q798" s="153"/>
      <c r="R798" s="153"/>
      <c r="S798" s="153"/>
      <c r="T798" s="153"/>
      <c r="U798" s="153"/>
      <c r="V798" s="153"/>
      <c r="W798" s="153"/>
      <c r="X798" s="153"/>
    </row>
    <row r="799" spans="1:24" ht="15.75" x14ac:dyDescent="0.25">
      <c r="A799" s="175" t="str">
        <f>IF(F799="","",SUBTOTAL(3,$F$8:F799))</f>
        <v/>
      </c>
      <c r="B799" s="176"/>
      <c r="C799" s="176"/>
      <c r="D799" s="314" t="s">
        <v>1580</v>
      </c>
      <c r="E799" s="175"/>
      <c r="F799" s="175"/>
      <c r="G799" s="176"/>
    </row>
    <row r="800" spans="1:24" ht="15.75" x14ac:dyDescent="0.25">
      <c r="A800" s="175" t="str">
        <f>IF(F800="","",SUBTOTAL(3,$F$8:F800))</f>
        <v/>
      </c>
      <c r="B800" s="176"/>
      <c r="C800" s="176"/>
      <c r="D800" s="314" t="s">
        <v>13</v>
      </c>
      <c r="E800" s="175"/>
      <c r="F800" s="175"/>
      <c r="G800" s="176"/>
    </row>
    <row r="801" spans="1:24" ht="15.75" x14ac:dyDescent="0.25">
      <c r="A801" s="175" t="str">
        <f>IF(F801="","",SUBTOTAL(3,$F$8:F801))</f>
        <v/>
      </c>
      <c r="B801" s="176"/>
      <c r="C801" s="176"/>
      <c r="D801" s="314" t="s">
        <v>12</v>
      </c>
      <c r="E801" s="175"/>
      <c r="F801" s="175"/>
      <c r="G801" s="176"/>
    </row>
    <row r="802" spans="1:24" s="155" customFormat="1" x14ac:dyDescent="0.25">
      <c r="A802" s="175">
        <f>IF(F802="","",SUBTOTAL(3,$F$8:F802))</f>
        <v>91</v>
      </c>
      <c r="B802" s="185"/>
      <c r="C802" s="185" t="s">
        <v>496</v>
      </c>
      <c r="D802" s="177" t="s">
        <v>497</v>
      </c>
      <c r="E802" s="175" t="s">
        <v>166</v>
      </c>
      <c r="F802" s="175">
        <v>4</v>
      </c>
      <c r="G802" s="190"/>
      <c r="H802" s="153"/>
      <c r="I802" s="153"/>
      <c r="J802" s="153"/>
      <c r="K802" s="153"/>
      <c r="L802" s="153"/>
      <c r="M802" s="153"/>
      <c r="N802" s="153"/>
      <c r="O802" s="153"/>
      <c r="P802" s="153"/>
      <c r="Q802" s="153"/>
      <c r="R802" s="153"/>
      <c r="S802" s="153"/>
      <c r="T802" s="153"/>
      <c r="U802" s="153"/>
      <c r="V802" s="153"/>
      <c r="W802" s="153"/>
      <c r="X802" s="153"/>
    </row>
    <row r="803" spans="1:24" ht="15.75" x14ac:dyDescent="0.25">
      <c r="A803" s="175" t="str">
        <f>IF(F803="","",SUBTOTAL(3,$F$8:F803))</f>
        <v/>
      </c>
      <c r="B803" s="176"/>
      <c r="C803" s="176"/>
      <c r="D803" s="314" t="s">
        <v>1580</v>
      </c>
      <c r="E803" s="175"/>
      <c r="F803" s="175"/>
      <c r="G803" s="176"/>
    </row>
    <row r="804" spans="1:24" ht="15.75" x14ac:dyDescent="0.25">
      <c r="A804" s="175" t="str">
        <f>IF(F804="","",SUBTOTAL(3,$F$8:F804))</f>
        <v/>
      </c>
      <c r="B804" s="176"/>
      <c r="C804" s="176"/>
      <c r="D804" s="314" t="s">
        <v>13</v>
      </c>
      <c r="E804" s="175"/>
      <c r="F804" s="175"/>
      <c r="G804" s="176"/>
    </row>
    <row r="805" spans="1:24" ht="15.75" x14ac:dyDescent="0.25">
      <c r="A805" s="175" t="str">
        <f>IF(F805="","",SUBTOTAL(3,$F$8:F805))</f>
        <v/>
      </c>
      <c r="B805" s="176"/>
      <c r="C805" s="176"/>
      <c r="D805" s="314" t="s">
        <v>12</v>
      </c>
      <c r="E805" s="175"/>
      <c r="F805" s="175"/>
      <c r="G805" s="176"/>
    </row>
    <row r="806" spans="1:24" s="155" customFormat="1" x14ac:dyDescent="0.25">
      <c r="A806" s="175">
        <f>IF(F806="","",SUBTOTAL(3,$F$8:F806))</f>
        <v>92</v>
      </c>
      <c r="B806" s="185"/>
      <c r="C806" s="185" t="s">
        <v>498</v>
      </c>
      <c r="D806" s="177" t="s">
        <v>499</v>
      </c>
      <c r="E806" s="175" t="s">
        <v>166</v>
      </c>
      <c r="F806" s="175">
        <v>50</v>
      </c>
      <c r="G806" s="190"/>
      <c r="H806" s="153"/>
      <c r="I806" s="153"/>
      <c r="J806" s="153"/>
      <c r="K806" s="153"/>
      <c r="L806" s="153"/>
      <c r="M806" s="153"/>
      <c r="N806" s="153"/>
      <c r="O806" s="153"/>
      <c r="P806" s="153"/>
      <c r="Q806" s="153"/>
      <c r="R806" s="153"/>
      <c r="S806" s="153"/>
      <c r="T806" s="153"/>
      <c r="U806" s="153"/>
      <c r="V806" s="153"/>
      <c r="W806" s="153"/>
      <c r="X806" s="153"/>
    </row>
    <row r="807" spans="1:24" ht="15.75" x14ac:dyDescent="0.25">
      <c r="A807" s="175" t="str">
        <f>IF(F807="","",SUBTOTAL(3,$F$8:F807))</f>
        <v/>
      </c>
      <c r="B807" s="176"/>
      <c r="C807" s="176"/>
      <c r="D807" s="314" t="s">
        <v>1580</v>
      </c>
      <c r="E807" s="175"/>
      <c r="F807" s="175"/>
      <c r="G807" s="176"/>
    </row>
    <row r="808" spans="1:24" ht="15.75" x14ac:dyDescent="0.25">
      <c r="A808" s="175" t="str">
        <f>IF(F808="","",SUBTOTAL(3,$F$8:F808))</f>
        <v/>
      </c>
      <c r="B808" s="176"/>
      <c r="C808" s="176"/>
      <c r="D808" s="314" t="s">
        <v>13</v>
      </c>
      <c r="E808" s="175"/>
      <c r="F808" s="175"/>
      <c r="G808" s="176"/>
    </row>
    <row r="809" spans="1:24" ht="15.75" x14ac:dyDescent="0.25">
      <c r="A809" s="175" t="str">
        <f>IF(F809="","",SUBTOTAL(3,$F$8:F809))</f>
        <v/>
      </c>
      <c r="B809" s="176"/>
      <c r="C809" s="176"/>
      <c r="D809" s="314" t="s">
        <v>12</v>
      </c>
      <c r="E809" s="175"/>
      <c r="F809" s="175"/>
      <c r="G809" s="176"/>
    </row>
    <row r="810" spans="1:24" x14ac:dyDescent="0.25">
      <c r="A810" s="175">
        <f>IF(F810="","",SUBTOTAL(3,$F$8:F810))</f>
        <v>93</v>
      </c>
      <c r="B810" s="185"/>
      <c r="C810" s="185" t="s">
        <v>500</v>
      </c>
      <c r="D810" s="177" t="s">
        <v>501</v>
      </c>
      <c r="E810" s="175" t="s">
        <v>166</v>
      </c>
      <c r="F810" s="175">
        <v>20</v>
      </c>
      <c r="G810" s="190"/>
    </row>
    <row r="811" spans="1:24" ht="15.75" x14ac:dyDescent="0.25">
      <c r="A811" s="175" t="str">
        <f>IF(F811="","",SUBTOTAL(3,$F$8:F811))</f>
        <v/>
      </c>
      <c r="B811" s="176"/>
      <c r="C811" s="176"/>
      <c r="D811" s="314" t="s">
        <v>1580</v>
      </c>
      <c r="E811" s="175"/>
      <c r="F811" s="175"/>
      <c r="G811" s="176"/>
    </row>
    <row r="812" spans="1:24" ht="15.75" x14ac:dyDescent="0.25">
      <c r="A812" s="175" t="str">
        <f>IF(F812="","",SUBTOTAL(3,$F$8:F812))</f>
        <v/>
      </c>
      <c r="B812" s="176"/>
      <c r="C812" s="176"/>
      <c r="D812" s="314" t="s">
        <v>13</v>
      </c>
      <c r="E812" s="175"/>
      <c r="F812" s="175"/>
      <c r="G812" s="176"/>
    </row>
    <row r="813" spans="1:24" ht="15.75" x14ac:dyDescent="0.25">
      <c r="A813" s="175" t="str">
        <f>IF(F813="","",SUBTOTAL(3,$F$8:F813))</f>
        <v/>
      </c>
      <c r="B813" s="176"/>
      <c r="C813" s="176"/>
      <c r="D813" s="314" t="s">
        <v>12</v>
      </c>
      <c r="E813" s="175"/>
      <c r="F813" s="175"/>
      <c r="G813" s="176"/>
    </row>
    <row r="814" spans="1:24" x14ac:dyDescent="0.25">
      <c r="A814" s="175">
        <f>IF(F814="","",SUBTOTAL(3,$F$8:F814))</f>
        <v>94</v>
      </c>
      <c r="B814" s="185"/>
      <c r="C814" s="185" t="s">
        <v>502</v>
      </c>
      <c r="D814" s="177" t="s">
        <v>503</v>
      </c>
      <c r="E814" s="175" t="s">
        <v>166</v>
      </c>
      <c r="F814" s="175">
        <v>4</v>
      </c>
      <c r="G814" s="190"/>
    </row>
    <row r="815" spans="1:24" ht="15.75" x14ac:dyDescent="0.25">
      <c r="A815" s="175" t="str">
        <f>IF(F815="","",SUBTOTAL(3,$F$8:F815))</f>
        <v/>
      </c>
      <c r="B815" s="176"/>
      <c r="C815" s="176"/>
      <c r="D815" s="314" t="s">
        <v>1580</v>
      </c>
      <c r="E815" s="175"/>
      <c r="F815" s="175"/>
      <c r="G815" s="176"/>
    </row>
    <row r="816" spans="1:24" ht="15.75" x14ac:dyDescent="0.25">
      <c r="A816" s="175" t="str">
        <f>IF(F816="","",SUBTOTAL(3,$F$8:F816))</f>
        <v/>
      </c>
      <c r="B816" s="176"/>
      <c r="C816" s="176"/>
      <c r="D816" s="314" t="s">
        <v>13</v>
      </c>
      <c r="E816" s="175"/>
      <c r="F816" s="175"/>
      <c r="G816" s="176"/>
    </row>
    <row r="817" spans="1:7" ht="15.75" x14ac:dyDescent="0.25">
      <c r="A817" s="175" t="str">
        <f>IF(F817="","",SUBTOTAL(3,$F$8:F817))</f>
        <v/>
      </c>
      <c r="B817" s="176"/>
      <c r="C817" s="176"/>
      <c r="D817" s="314" t="s">
        <v>12</v>
      </c>
      <c r="E817" s="175"/>
      <c r="F817" s="175"/>
      <c r="G817" s="176"/>
    </row>
    <row r="818" spans="1:7" x14ac:dyDescent="0.25">
      <c r="A818" s="175">
        <f>IF(F818="","",SUBTOTAL(3,$F$8:F818))</f>
        <v>95</v>
      </c>
      <c r="B818" s="185"/>
      <c r="C818" s="185" t="s">
        <v>506</v>
      </c>
      <c r="D818" s="177" t="s">
        <v>507</v>
      </c>
      <c r="E818" s="175" t="s">
        <v>183</v>
      </c>
      <c r="F818" s="175">
        <v>3</v>
      </c>
      <c r="G818" s="190"/>
    </row>
    <row r="819" spans="1:7" ht="15.75" x14ac:dyDescent="0.25">
      <c r="A819" s="175" t="str">
        <f>IF(F819="","",SUBTOTAL(3,$F$8:F819))</f>
        <v/>
      </c>
      <c r="B819" s="176"/>
      <c r="C819" s="176"/>
      <c r="D819" s="314" t="s">
        <v>1580</v>
      </c>
      <c r="E819" s="175"/>
      <c r="F819" s="175"/>
      <c r="G819" s="176"/>
    </row>
    <row r="820" spans="1:7" ht="15.75" x14ac:dyDescent="0.25">
      <c r="A820" s="175" t="str">
        <f>IF(F820="","",SUBTOTAL(3,$F$8:F820))</f>
        <v/>
      </c>
      <c r="B820" s="176"/>
      <c r="C820" s="176"/>
      <c r="D820" s="314" t="s">
        <v>13</v>
      </c>
      <c r="E820" s="175"/>
      <c r="F820" s="175"/>
      <c r="G820" s="176"/>
    </row>
    <row r="821" spans="1:7" ht="15.75" x14ac:dyDescent="0.25">
      <c r="A821" s="175" t="str">
        <f>IF(F821="","",SUBTOTAL(3,$F$8:F821))</f>
        <v/>
      </c>
      <c r="B821" s="176"/>
      <c r="C821" s="176"/>
      <c r="D821" s="314" t="s">
        <v>12</v>
      </c>
      <c r="E821" s="175"/>
      <c r="F821" s="175"/>
      <c r="G821" s="176"/>
    </row>
    <row r="822" spans="1:7" x14ac:dyDescent="0.25">
      <c r="A822" s="175">
        <f>IF(F822="","",SUBTOTAL(3,$F$8:F822))</f>
        <v>96</v>
      </c>
      <c r="B822" s="176"/>
      <c r="C822" s="176" t="s">
        <v>287</v>
      </c>
      <c r="D822" s="177" t="s">
        <v>289</v>
      </c>
      <c r="E822" s="175" t="s">
        <v>166</v>
      </c>
      <c r="F822" s="175">
        <v>1</v>
      </c>
      <c r="G822" s="176"/>
    </row>
    <row r="823" spans="1:7" ht="45" x14ac:dyDescent="0.25">
      <c r="A823" s="175" t="str">
        <f>IF(F823="","",SUBTOTAL(3,$F$8:F823))</f>
        <v/>
      </c>
      <c r="B823" s="176"/>
      <c r="C823" s="176"/>
      <c r="D823" s="177" t="s">
        <v>508</v>
      </c>
      <c r="E823" s="175"/>
      <c r="F823" s="175"/>
      <c r="G823" s="176"/>
    </row>
    <row r="824" spans="1:7" ht="30" x14ac:dyDescent="0.25">
      <c r="A824" s="175" t="str">
        <f>IF(F824="","",SUBTOTAL(3,$F$8:F824))</f>
        <v/>
      </c>
      <c r="B824" s="176"/>
      <c r="C824" s="176"/>
      <c r="D824" s="177" t="s">
        <v>509</v>
      </c>
      <c r="E824" s="175"/>
      <c r="F824" s="175"/>
      <c r="G824" s="176"/>
    </row>
    <row r="825" spans="1:7" x14ac:dyDescent="0.25">
      <c r="A825" s="175" t="str">
        <f>IF(F825="","",SUBTOTAL(3,$F$8:F825))</f>
        <v/>
      </c>
      <c r="B825" s="176"/>
      <c r="C825" s="176"/>
      <c r="D825" s="177" t="s">
        <v>292</v>
      </c>
      <c r="E825" s="175"/>
      <c r="F825" s="175"/>
      <c r="G825" s="176"/>
    </row>
    <row r="826" spans="1:7" ht="45" x14ac:dyDescent="0.25">
      <c r="A826" s="175" t="str">
        <f>IF(F826="","",SUBTOTAL(3,$F$8:F826))</f>
        <v/>
      </c>
      <c r="B826" s="176"/>
      <c r="C826" s="176"/>
      <c r="D826" s="177" t="s">
        <v>510</v>
      </c>
      <c r="E826" s="175"/>
      <c r="F826" s="175"/>
      <c r="G826" s="176"/>
    </row>
    <row r="827" spans="1:7" x14ac:dyDescent="0.25">
      <c r="A827" s="175" t="str">
        <f>IF(F827="","",SUBTOTAL(3,$F$8:F827))</f>
        <v/>
      </c>
      <c r="B827" s="176"/>
      <c r="C827" s="176"/>
      <c r="D827" s="177" t="s">
        <v>294</v>
      </c>
      <c r="E827" s="175"/>
      <c r="F827" s="175"/>
      <c r="G827" s="176"/>
    </row>
    <row r="828" spans="1:7" ht="30" x14ac:dyDescent="0.25">
      <c r="A828" s="175" t="str">
        <f>IF(F828="","",SUBTOTAL(3,$F$8:F828))</f>
        <v/>
      </c>
      <c r="B828" s="176"/>
      <c r="C828" s="176"/>
      <c r="D828" s="177" t="s">
        <v>295</v>
      </c>
      <c r="E828" s="175"/>
      <c r="F828" s="175"/>
      <c r="G828" s="176"/>
    </row>
    <row r="829" spans="1:7" x14ac:dyDescent="0.25">
      <c r="A829" s="175" t="str">
        <f>IF(F829="","",SUBTOTAL(3,$F$8:F829))</f>
        <v/>
      </c>
      <c r="B829" s="176"/>
      <c r="C829" s="176"/>
      <c r="D829" s="177" t="s">
        <v>296</v>
      </c>
      <c r="E829" s="175"/>
      <c r="F829" s="175"/>
      <c r="G829" s="176"/>
    </row>
    <row r="830" spans="1:7" ht="30" x14ac:dyDescent="0.25">
      <c r="A830" s="175" t="str">
        <f>IF(F830="","",SUBTOTAL(3,$F$8:F830))</f>
        <v/>
      </c>
      <c r="B830" s="176"/>
      <c r="C830" s="176"/>
      <c r="D830" s="177" t="s">
        <v>297</v>
      </c>
      <c r="E830" s="175"/>
      <c r="F830" s="175"/>
      <c r="G830" s="176"/>
    </row>
    <row r="831" spans="1:7" x14ac:dyDescent="0.25">
      <c r="A831" s="175" t="str">
        <f>IF(F831="","",SUBTOTAL(3,$F$8:F831))</f>
        <v/>
      </c>
      <c r="B831" s="176"/>
      <c r="C831" s="176"/>
      <c r="D831" s="177" t="s">
        <v>1584</v>
      </c>
      <c r="E831" s="175"/>
      <c r="F831" s="9"/>
      <c r="G831" s="6"/>
    </row>
    <row r="832" spans="1:7" x14ac:dyDescent="0.25">
      <c r="A832" s="175" t="str">
        <f>IF(F832="","",SUBTOTAL(3,$F$8:F832))</f>
        <v/>
      </c>
      <c r="B832" s="176"/>
      <c r="C832" s="176"/>
      <c r="D832" s="177" t="s">
        <v>1585</v>
      </c>
      <c r="E832" s="175"/>
      <c r="F832" s="9"/>
      <c r="G832" s="6"/>
    </row>
    <row r="833" spans="1:7" x14ac:dyDescent="0.25">
      <c r="A833" s="175" t="str">
        <f>IF(F833="","",SUBTOTAL(3,$F$8:F833))</f>
        <v/>
      </c>
      <c r="B833" s="176"/>
      <c r="C833" s="176"/>
      <c r="D833" s="177" t="s">
        <v>1586</v>
      </c>
      <c r="E833" s="175"/>
      <c r="F833" s="9"/>
      <c r="G833" s="6"/>
    </row>
    <row r="834" spans="1:7" x14ac:dyDescent="0.25">
      <c r="A834" s="175" t="str">
        <f>IF(F834="","",SUBTOTAL(3,$F$8:F834))</f>
        <v/>
      </c>
      <c r="B834" s="176"/>
      <c r="C834" s="176"/>
      <c r="D834" s="177" t="s">
        <v>511</v>
      </c>
      <c r="E834" s="175"/>
      <c r="F834" s="175"/>
      <c r="G834" s="176"/>
    </row>
    <row r="835" spans="1:7" ht="45" x14ac:dyDescent="0.25">
      <c r="A835" s="175" t="str">
        <f>IF(F835="","",SUBTOTAL(3,$F$8:F835))</f>
        <v/>
      </c>
      <c r="B835" s="176"/>
      <c r="C835" s="176"/>
      <c r="D835" s="177" t="s">
        <v>1675</v>
      </c>
      <c r="E835" s="175"/>
      <c r="F835" s="9"/>
      <c r="G835" s="6"/>
    </row>
    <row r="836" spans="1:7" ht="60" x14ac:dyDescent="0.25">
      <c r="A836" s="175" t="str">
        <f>IF(F836="","",SUBTOTAL(3,$F$8:F836))</f>
        <v/>
      </c>
      <c r="B836" s="176"/>
      <c r="C836" s="176"/>
      <c r="D836" s="188" t="s">
        <v>1676</v>
      </c>
      <c r="E836" s="175"/>
      <c r="F836" s="9"/>
      <c r="G836" s="6"/>
    </row>
    <row r="837" spans="1:7" ht="15.75" x14ac:dyDescent="0.25">
      <c r="A837" s="175" t="str">
        <f>IF(F837="","",SUBTOTAL(3,$F$8:F837))</f>
        <v/>
      </c>
      <c r="B837" s="176"/>
      <c r="C837" s="176"/>
      <c r="D837" s="314" t="s">
        <v>1580</v>
      </c>
      <c r="E837" s="175"/>
      <c r="F837" s="175"/>
      <c r="G837" s="176"/>
    </row>
    <row r="838" spans="1:7" ht="15.75" x14ac:dyDescent="0.25">
      <c r="A838" s="175" t="str">
        <f>IF(F838="","",SUBTOTAL(3,$F$8:F838))</f>
        <v/>
      </c>
      <c r="B838" s="176"/>
      <c r="C838" s="176"/>
      <c r="D838" s="314" t="s">
        <v>13</v>
      </c>
      <c r="E838" s="175"/>
      <c r="F838" s="175"/>
      <c r="G838" s="176"/>
    </row>
    <row r="839" spans="1:7" ht="15.75" x14ac:dyDescent="0.25">
      <c r="A839" s="175" t="str">
        <f>IF(F839="","",SUBTOTAL(3,$F$8:F839))</f>
        <v/>
      </c>
      <c r="B839" s="176"/>
      <c r="C839" s="176"/>
      <c r="D839" s="314" t="s">
        <v>12</v>
      </c>
      <c r="E839" s="175"/>
      <c r="F839" s="175"/>
      <c r="G839" s="176"/>
    </row>
    <row r="840" spans="1:7" x14ac:dyDescent="0.25">
      <c r="A840" s="175" t="str">
        <f>IF(F840="","",SUBTOTAL(3,$F$8:F840))</f>
        <v/>
      </c>
      <c r="B840" s="179" t="s">
        <v>60</v>
      </c>
      <c r="C840" s="180"/>
      <c r="D840" s="180"/>
      <c r="E840" s="175"/>
      <c r="F840" s="175"/>
      <c r="G840" s="185"/>
    </row>
    <row r="841" spans="1:7" x14ac:dyDescent="0.25">
      <c r="A841" s="175" t="str">
        <f>IF(F841="","",SUBTOTAL(3,$F$8:F841))</f>
        <v/>
      </c>
      <c r="B841" s="181" t="s">
        <v>17</v>
      </c>
      <c r="C841" s="180"/>
      <c r="D841" s="180"/>
      <c r="E841" s="175"/>
      <c r="F841" s="175"/>
      <c r="G841" s="185"/>
    </row>
    <row r="842" spans="1:7" x14ac:dyDescent="0.25">
      <c r="A842" s="175" t="str">
        <f>IF(F842="","",SUBTOTAL(3,$F$8:F842))</f>
        <v/>
      </c>
      <c r="B842" s="179" t="s">
        <v>513</v>
      </c>
      <c r="C842" s="180"/>
      <c r="D842" s="180"/>
      <c r="E842" s="175"/>
      <c r="F842" s="175"/>
      <c r="G842" s="185"/>
    </row>
    <row r="843" spans="1:7" ht="45" x14ac:dyDescent="0.25">
      <c r="A843" s="175">
        <f>IF(F843="","",SUBTOTAL(3,$F$8:F843))</f>
        <v>97</v>
      </c>
      <c r="B843" s="185"/>
      <c r="C843" s="185" t="s">
        <v>514</v>
      </c>
      <c r="D843" s="177" t="s">
        <v>515</v>
      </c>
      <c r="E843" s="155" t="s">
        <v>22</v>
      </c>
      <c r="F843" s="155">
        <v>2</v>
      </c>
      <c r="G843" s="190"/>
    </row>
    <row r="844" spans="1:7" ht="30" x14ac:dyDescent="0.25">
      <c r="A844" s="175" t="str">
        <f>IF(F844="","",SUBTOTAL(3,$F$8:F844))</f>
        <v/>
      </c>
      <c r="B844" s="185"/>
      <c r="C844" s="185"/>
      <c r="D844" s="177" t="s">
        <v>1670</v>
      </c>
      <c r="E844" s="155"/>
      <c r="F844" s="155"/>
      <c r="G844" s="190"/>
    </row>
    <row r="845" spans="1:7" ht="15.75" x14ac:dyDescent="0.25">
      <c r="A845" s="175" t="str">
        <f>IF(F845="","",SUBTOTAL(3,$F$8:F845))</f>
        <v/>
      </c>
      <c r="B845" s="176"/>
      <c r="C845" s="176"/>
      <c r="D845" s="314" t="s">
        <v>1580</v>
      </c>
      <c r="E845" s="175"/>
      <c r="F845" s="175"/>
      <c r="G845" s="176"/>
    </row>
    <row r="846" spans="1:7" ht="15.75" x14ac:dyDescent="0.25">
      <c r="A846" s="175" t="str">
        <f>IF(F846="","",SUBTOTAL(3,$F$8:F846))</f>
        <v/>
      </c>
      <c r="B846" s="176"/>
      <c r="C846" s="176"/>
      <c r="D846" s="314" t="s">
        <v>13</v>
      </c>
      <c r="E846" s="175"/>
      <c r="F846" s="175"/>
      <c r="G846" s="176"/>
    </row>
    <row r="847" spans="1:7" ht="15.75" x14ac:dyDescent="0.25">
      <c r="A847" s="175" t="str">
        <f>IF(F847="","",SUBTOTAL(3,$F$8:F847))</f>
        <v/>
      </c>
      <c r="B847" s="176"/>
      <c r="C847" s="176"/>
      <c r="D847" s="314" t="s">
        <v>12</v>
      </c>
      <c r="E847" s="175"/>
      <c r="F847" s="175"/>
      <c r="G847" s="176"/>
    </row>
    <row r="848" spans="1:7" x14ac:dyDescent="0.25">
      <c r="A848" s="175" t="str">
        <f>IF(F848="","",SUBTOTAL(3,$F$8:F848))</f>
        <v/>
      </c>
      <c r="B848" s="181" t="s">
        <v>516</v>
      </c>
      <c r="C848" s="180"/>
      <c r="D848" s="180"/>
      <c r="E848" s="175"/>
      <c r="F848" s="175"/>
      <c r="G848" s="185"/>
    </row>
    <row r="849" spans="1:7" ht="30" x14ac:dyDescent="0.25">
      <c r="A849" s="175">
        <f>IF(F849="","",SUBTOTAL(3,$F$8:F849))</f>
        <v>98</v>
      </c>
      <c r="B849" s="185" t="s">
        <v>517</v>
      </c>
      <c r="C849" s="185" t="s">
        <v>518</v>
      </c>
      <c r="D849" s="177" t="s">
        <v>519</v>
      </c>
      <c r="E849" s="155" t="s">
        <v>22</v>
      </c>
      <c r="F849" s="155">
        <v>2</v>
      </c>
      <c r="G849" s="190"/>
    </row>
    <row r="850" spans="1:7" ht="30" x14ac:dyDescent="0.25">
      <c r="A850" s="175" t="str">
        <f>IF(F850="","",SUBTOTAL(3,$F$8:F850))</f>
        <v/>
      </c>
      <c r="B850" s="185"/>
      <c r="C850" s="185"/>
      <c r="D850" s="177" t="s">
        <v>1670</v>
      </c>
      <c r="E850" s="155"/>
      <c r="F850" s="155"/>
      <c r="G850" s="190"/>
    </row>
    <row r="851" spans="1:7" ht="15.75" x14ac:dyDescent="0.25">
      <c r="A851" s="175" t="str">
        <f>IF(F851="","",SUBTOTAL(3,$F$8:F851))</f>
        <v/>
      </c>
      <c r="B851" s="176"/>
      <c r="C851" s="176"/>
      <c r="D851" s="314" t="s">
        <v>1580</v>
      </c>
      <c r="E851" s="175"/>
      <c r="F851" s="175"/>
      <c r="G851" s="176"/>
    </row>
    <row r="852" spans="1:7" ht="15.75" x14ac:dyDescent="0.25">
      <c r="A852" s="175" t="str">
        <f>IF(F852="","",SUBTOTAL(3,$F$8:F852))</f>
        <v/>
      </c>
      <c r="B852" s="176"/>
      <c r="C852" s="176"/>
      <c r="D852" s="314" t="s">
        <v>13</v>
      </c>
      <c r="E852" s="175"/>
      <c r="F852" s="175"/>
      <c r="G852" s="176"/>
    </row>
    <row r="853" spans="1:7" ht="15.75" x14ac:dyDescent="0.25">
      <c r="A853" s="175" t="str">
        <f>IF(F853="","",SUBTOTAL(3,$F$8:F853))</f>
        <v/>
      </c>
      <c r="B853" s="176"/>
      <c r="C853" s="176"/>
      <c r="D853" s="314" t="s">
        <v>12</v>
      </c>
      <c r="E853" s="175"/>
      <c r="F853" s="175"/>
      <c r="G853" s="176"/>
    </row>
    <row r="854" spans="1:7" ht="45" x14ac:dyDescent="0.25">
      <c r="A854" s="175">
        <f>IF(F854="","",SUBTOTAL(3,$F$8:F854))</f>
        <v>99</v>
      </c>
      <c r="B854" s="185" t="s">
        <v>520</v>
      </c>
      <c r="C854" s="185" t="s">
        <v>521</v>
      </c>
      <c r="D854" s="177" t="s">
        <v>522</v>
      </c>
      <c r="E854" s="155" t="s">
        <v>22</v>
      </c>
      <c r="F854" s="155">
        <v>2</v>
      </c>
      <c r="G854" s="190"/>
    </row>
    <row r="855" spans="1:7" ht="30" x14ac:dyDescent="0.25">
      <c r="A855" s="175" t="str">
        <f>IF(F855="","",SUBTOTAL(3,$F$8:F855))</f>
        <v/>
      </c>
      <c r="B855" s="185"/>
      <c r="C855" s="185"/>
      <c r="D855" s="177" t="s">
        <v>1670</v>
      </c>
      <c r="E855" s="155"/>
      <c r="F855" s="155"/>
      <c r="G855" s="190"/>
    </row>
    <row r="856" spans="1:7" ht="15.75" x14ac:dyDescent="0.25">
      <c r="A856" s="175" t="str">
        <f>IF(F856="","",SUBTOTAL(3,$F$8:F856))</f>
        <v/>
      </c>
      <c r="B856" s="176"/>
      <c r="C856" s="176"/>
      <c r="D856" s="314" t="s">
        <v>1580</v>
      </c>
      <c r="E856" s="175"/>
      <c r="F856" s="175"/>
      <c r="G856" s="176"/>
    </row>
    <row r="857" spans="1:7" ht="15.75" x14ac:dyDescent="0.25">
      <c r="A857" s="175" t="str">
        <f>IF(F857="","",SUBTOTAL(3,$F$8:F857))</f>
        <v/>
      </c>
      <c r="B857" s="176"/>
      <c r="C857" s="176"/>
      <c r="D857" s="314" t="s">
        <v>13</v>
      </c>
      <c r="E857" s="175"/>
      <c r="F857" s="175"/>
      <c r="G857" s="176"/>
    </row>
    <row r="858" spans="1:7" ht="15.75" x14ac:dyDescent="0.25">
      <c r="A858" s="175" t="str">
        <f>IF(F858="","",SUBTOTAL(3,$F$8:F858))</f>
        <v/>
      </c>
      <c r="B858" s="176"/>
      <c r="C858" s="176"/>
      <c r="D858" s="314" t="s">
        <v>12</v>
      </c>
      <c r="E858" s="175"/>
      <c r="F858" s="175"/>
      <c r="G858" s="176"/>
    </row>
    <row r="859" spans="1:7" ht="30" x14ac:dyDescent="0.25">
      <c r="A859" s="175">
        <f>IF(F859="","",SUBTOTAL(3,$F$8:F859))</f>
        <v>100</v>
      </c>
      <c r="B859" s="176" t="s">
        <v>523</v>
      </c>
      <c r="C859" s="185" t="s">
        <v>524</v>
      </c>
      <c r="D859" s="177" t="s">
        <v>525</v>
      </c>
      <c r="E859" s="155" t="s">
        <v>22</v>
      </c>
      <c r="F859" s="155">
        <v>2</v>
      </c>
      <c r="G859" s="190"/>
    </row>
    <row r="860" spans="1:7" ht="30" x14ac:dyDescent="0.25">
      <c r="A860" s="175" t="str">
        <f>IF(F860="","",SUBTOTAL(3,$F$8:F860))</f>
        <v/>
      </c>
      <c r="B860" s="185"/>
      <c r="C860" s="185"/>
      <c r="D860" s="177" t="s">
        <v>1670</v>
      </c>
      <c r="E860" s="155"/>
      <c r="F860" s="155"/>
      <c r="G860" s="190"/>
    </row>
    <row r="861" spans="1:7" ht="15.75" x14ac:dyDescent="0.25">
      <c r="A861" s="175" t="str">
        <f>IF(F861="","",SUBTOTAL(3,$F$8:F861))</f>
        <v/>
      </c>
      <c r="B861" s="176"/>
      <c r="C861" s="176"/>
      <c r="D861" s="314" t="s">
        <v>1580</v>
      </c>
      <c r="E861" s="175"/>
      <c r="F861" s="175"/>
      <c r="G861" s="176"/>
    </row>
    <row r="862" spans="1:7" ht="15.75" x14ac:dyDescent="0.25">
      <c r="A862" s="175" t="str">
        <f>IF(F862="","",SUBTOTAL(3,$F$8:F862))</f>
        <v/>
      </c>
      <c r="B862" s="176"/>
      <c r="C862" s="176"/>
      <c r="D862" s="314" t="s">
        <v>13</v>
      </c>
      <c r="E862" s="175"/>
      <c r="F862" s="175"/>
      <c r="G862" s="176"/>
    </row>
    <row r="863" spans="1:7" ht="15.75" x14ac:dyDescent="0.25">
      <c r="A863" s="175" t="str">
        <f>IF(F863="","",SUBTOTAL(3,$F$8:F863))</f>
        <v/>
      </c>
      <c r="B863" s="176"/>
      <c r="C863" s="176"/>
      <c r="D863" s="314" t="s">
        <v>12</v>
      </c>
      <c r="E863" s="175"/>
      <c r="F863" s="175"/>
      <c r="G863" s="176"/>
    </row>
    <row r="864" spans="1:7" ht="30" x14ac:dyDescent="0.25">
      <c r="A864" s="175">
        <f>IF(F864="","",SUBTOTAL(3,$F$8:F864))</f>
        <v>101</v>
      </c>
      <c r="B864" s="176"/>
      <c r="C864" s="185" t="s">
        <v>526</v>
      </c>
      <c r="D864" s="177" t="s">
        <v>527</v>
      </c>
      <c r="E864" s="155" t="s">
        <v>22</v>
      </c>
      <c r="F864" s="155">
        <v>2</v>
      </c>
      <c r="G864" s="190"/>
    </row>
    <row r="865" spans="1:7" ht="30" x14ac:dyDescent="0.25">
      <c r="A865" s="175" t="str">
        <f>IF(F865="","",SUBTOTAL(3,$F$8:F865))</f>
        <v/>
      </c>
      <c r="B865" s="185"/>
      <c r="C865" s="185"/>
      <c r="D865" s="177" t="s">
        <v>1670</v>
      </c>
      <c r="E865" s="155"/>
      <c r="F865" s="155"/>
      <c r="G865" s="190"/>
    </row>
    <row r="866" spans="1:7" ht="15.75" x14ac:dyDescent="0.25">
      <c r="A866" s="175" t="str">
        <f>IF(F866="","",SUBTOTAL(3,$F$8:F866))</f>
        <v/>
      </c>
      <c r="B866" s="176"/>
      <c r="C866" s="176"/>
      <c r="D866" s="314" t="s">
        <v>1580</v>
      </c>
      <c r="E866" s="175"/>
      <c r="F866" s="175"/>
      <c r="G866" s="176"/>
    </row>
    <row r="867" spans="1:7" ht="15.75" x14ac:dyDescent="0.25">
      <c r="A867" s="175" t="str">
        <f>IF(F867="","",SUBTOTAL(3,$F$8:F867))</f>
        <v/>
      </c>
      <c r="B867" s="176"/>
      <c r="C867" s="176"/>
      <c r="D867" s="314" t="s">
        <v>13</v>
      </c>
      <c r="E867" s="175"/>
      <c r="F867" s="175"/>
      <c r="G867" s="176"/>
    </row>
    <row r="868" spans="1:7" ht="15.75" x14ac:dyDescent="0.25">
      <c r="A868" s="175" t="str">
        <f>IF(F868="","",SUBTOTAL(3,$F$8:F868))</f>
        <v/>
      </c>
      <c r="B868" s="176"/>
      <c r="C868" s="176"/>
      <c r="D868" s="314" t="s">
        <v>12</v>
      </c>
      <c r="E868" s="175"/>
      <c r="F868" s="175"/>
      <c r="G868" s="176"/>
    </row>
    <row r="869" spans="1:7" x14ac:dyDescent="0.25">
      <c r="A869" s="175" t="str">
        <f>IF(F869="","",SUBTOTAL(3,$F$8:F869))</f>
        <v/>
      </c>
      <c r="B869" s="179" t="s">
        <v>528</v>
      </c>
      <c r="C869" s="180"/>
      <c r="D869" s="180"/>
      <c r="E869" s="175"/>
      <c r="F869" s="175"/>
      <c r="G869" s="185"/>
    </row>
    <row r="870" spans="1:7" ht="30" x14ac:dyDescent="0.25">
      <c r="A870" s="175">
        <f>IF(F870="","",SUBTOTAL(3,$F$8:F870))</f>
        <v>102</v>
      </c>
      <c r="B870" s="176" t="s">
        <v>529</v>
      </c>
      <c r="C870" s="185" t="s">
        <v>530</v>
      </c>
      <c r="D870" s="177" t="s">
        <v>531</v>
      </c>
      <c r="E870" s="155" t="s">
        <v>22</v>
      </c>
      <c r="F870" s="155">
        <v>2</v>
      </c>
      <c r="G870" s="190"/>
    </row>
    <row r="871" spans="1:7" ht="30" x14ac:dyDescent="0.25">
      <c r="A871" s="175" t="str">
        <f>IF(F871="","",SUBTOTAL(3,$F$8:F871))</f>
        <v/>
      </c>
      <c r="B871" s="185"/>
      <c r="C871" s="185"/>
      <c r="D871" s="177" t="s">
        <v>1670</v>
      </c>
      <c r="E871" s="155"/>
      <c r="F871" s="155"/>
      <c r="G871" s="190"/>
    </row>
    <row r="872" spans="1:7" ht="15.75" x14ac:dyDescent="0.25">
      <c r="A872" s="175" t="str">
        <f>IF(F872="","",SUBTOTAL(3,$F$8:F872))</f>
        <v/>
      </c>
      <c r="B872" s="176"/>
      <c r="C872" s="176"/>
      <c r="D872" s="314" t="s">
        <v>1580</v>
      </c>
      <c r="E872" s="175"/>
      <c r="F872" s="175"/>
      <c r="G872" s="176"/>
    </row>
    <row r="873" spans="1:7" ht="15.75" x14ac:dyDescent="0.25">
      <c r="A873" s="175" t="str">
        <f>IF(F873="","",SUBTOTAL(3,$F$8:F873))</f>
        <v/>
      </c>
      <c r="B873" s="176"/>
      <c r="C873" s="176"/>
      <c r="D873" s="314" t="s">
        <v>13</v>
      </c>
      <c r="E873" s="175"/>
      <c r="F873" s="175"/>
      <c r="G873" s="176"/>
    </row>
    <row r="874" spans="1:7" ht="15.75" x14ac:dyDescent="0.25">
      <c r="A874" s="175" t="str">
        <f>IF(F874="","",SUBTOTAL(3,$F$8:F874))</f>
        <v/>
      </c>
      <c r="B874" s="176"/>
      <c r="C874" s="176"/>
      <c r="D874" s="314" t="s">
        <v>12</v>
      </c>
      <c r="E874" s="175"/>
      <c r="F874" s="175"/>
      <c r="G874" s="176"/>
    </row>
    <row r="875" spans="1:7" ht="30" x14ac:dyDescent="0.25">
      <c r="A875" s="175">
        <f>IF(F875="","",SUBTOTAL(3,$F$8:F875))</f>
        <v>103</v>
      </c>
      <c r="B875" s="176"/>
      <c r="C875" s="185" t="s">
        <v>532</v>
      </c>
      <c r="D875" s="177" t="s">
        <v>533</v>
      </c>
      <c r="E875" s="155" t="s">
        <v>22</v>
      </c>
      <c r="F875" s="155">
        <v>2</v>
      </c>
      <c r="G875" s="190"/>
    </row>
    <row r="876" spans="1:7" ht="30" x14ac:dyDescent="0.25">
      <c r="A876" s="175" t="str">
        <f>IF(F876="","",SUBTOTAL(3,$F$8:F876))</f>
        <v/>
      </c>
      <c r="B876" s="185"/>
      <c r="C876" s="185"/>
      <c r="D876" s="177" t="s">
        <v>1670</v>
      </c>
      <c r="E876" s="155"/>
      <c r="F876" s="155"/>
      <c r="G876" s="190"/>
    </row>
    <row r="877" spans="1:7" ht="15.75" x14ac:dyDescent="0.25">
      <c r="A877" s="175" t="str">
        <f>IF(F877="","",SUBTOTAL(3,$F$8:F877))</f>
        <v/>
      </c>
      <c r="B877" s="176"/>
      <c r="C877" s="176"/>
      <c r="D877" s="314" t="s">
        <v>1580</v>
      </c>
      <c r="E877" s="175"/>
      <c r="F877" s="175"/>
      <c r="G877" s="176"/>
    </row>
    <row r="878" spans="1:7" ht="15.75" x14ac:dyDescent="0.25">
      <c r="A878" s="175" t="str">
        <f>IF(F878="","",SUBTOTAL(3,$F$8:F878))</f>
        <v/>
      </c>
      <c r="B878" s="176"/>
      <c r="C878" s="176"/>
      <c r="D878" s="314" t="s">
        <v>13</v>
      </c>
      <c r="E878" s="175"/>
      <c r="F878" s="175"/>
      <c r="G878" s="176"/>
    </row>
    <row r="879" spans="1:7" ht="15.75" x14ac:dyDescent="0.25">
      <c r="A879" s="175" t="str">
        <f>IF(F879="","",SUBTOTAL(3,$F$8:F879))</f>
        <v/>
      </c>
      <c r="B879" s="176"/>
      <c r="C879" s="176"/>
      <c r="D879" s="314" t="s">
        <v>12</v>
      </c>
      <c r="E879" s="175"/>
      <c r="F879" s="175"/>
      <c r="G879" s="176"/>
    </row>
    <row r="880" spans="1:7" x14ac:dyDescent="0.25">
      <c r="A880" s="175" t="str">
        <f>IF(F880="","",SUBTOTAL(3,$F$8:F880))</f>
        <v/>
      </c>
      <c r="B880" s="179" t="s">
        <v>534</v>
      </c>
      <c r="C880" s="180"/>
      <c r="D880" s="180"/>
      <c r="E880" s="175"/>
      <c r="F880" s="175"/>
      <c r="G880" s="185"/>
    </row>
    <row r="881" spans="1:7" x14ac:dyDescent="0.25">
      <c r="A881" s="175" t="str">
        <f>IF(F881="","",SUBTOTAL(3,$F$8:F881))</f>
        <v/>
      </c>
      <c r="B881" s="181" t="s">
        <v>517</v>
      </c>
      <c r="C881" s="180"/>
      <c r="D881" s="180"/>
      <c r="E881" s="175"/>
      <c r="F881" s="175"/>
      <c r="G881" s="185"/>
    </row>
    <row r="882" spans="1:7" ht="45" x14ac:dyDescent="0.25">
      <c r="A882" s="175">
        <f>IF(F882="","",SUBTOTAL(3,$F$8:F882))</f>
        <v>104</v>
      </c>
      <c r="B882" s="185"/>
      <c r="C882" s="185" t="s">
        <v>535</v>
      </c>
      <c r="D882" s="177" t="s">
        <v>536</v>
      </c>
      <c r="E882" s="38" t="s">
        <v>7</v>
      </c>
      <c r="F882" s="155">
        <v>1</v>
      </c>
      <c r="G882" s="38"/>
    </row>
    <row r="883" spans="1:7" ht="15.75" x14ac:dyDescent="0.25">
      <c r="A883" s="175" t="str">
        <f>IF(F883="","",SUBTOTAL(3,$F$8:F883))</f>
        <v/>
      </c>
      <c r="B883" s="176"/>
      <c r="C883" s="176"/>
      <c r="D883" s="314" t="s">
        <v>1580</v>
      </c>
      <c r="E883" s="175"/>
      <c r="F883" s="175"/>
      <c r="G883" s="176"/>
    </row>
    <row r="884" spans="1:7" ht="15.75" x14ac:dyDescent="0.25">
      <c r="A884" s="175" t="str">
        <f>IF(F884="","",SUBTOTAL(3,$F$8:F884))</f>
        <v/>
      </c>
      <c r="B884" s="176"/>
      <c r="C884" s="176"/>
      <c r="D884" s="314" t="s">
        <v>13</v>
      </c>
      <c r="E884" s="175"/>
      <c r="F884" s="175"/>
      <c r="G884" s="176"/>
    </row>
    <row r="885" spans="1:7" ht="15.75" x14ac:dyDescent="0.25">
      <c r="A885" s="175" t="str">
        <f>IF(F885="","",SUBTOTAL(3,$F$8:F885))</f>
        <v/>
      </c>
      <c r="B885" s="176"/>
      <c r="C885" s="176"/>
      <c r="D885" s="314" t="s">
        <v>12</v>
      </c>
      <c r="E885" s="175"/>
      <c r="F885" s="175"/>
      <c r="G885" s="176"/>
    </row>
    <row r="886" spans="1:7" x14ac:dyDescent="0.25">
      <c r="A886" s="175" t="str">
        <f>IF(F886="","",SUBTOTAL(3,$F$8:F886))</f>
        <v/>
      </c>
      <c r="B886" s="193" t="s">
        <v>539</v>
      </c>
      <c r="C886" s="194"/>
      <c r="D886" s="194"/>
      <c r="E886" s="155"/>
      <c r="F886" s="155"/>
      <c r="G886" s="155"/>
    </row>
    <row r="887" spans="1:7" x14ac:dyDescent="0.25">
      <c r="A887" s="175" t="str">
        <f>IF(F887="","",SUBTOTAL(3,$F$8:F887))</f>
        <v/>
      </c>
      <c r="B887" s="193" t="s">
        <v>516</v>
      </c>
      <c r="C887" s="194"/>
      <c r="D887" s="194"/>
      <c r="E887" s="155"/>
      <c r="F887" s="155"/>
      <c r="G887" s="155"/>
    </row>
    <row r="888" spans="1:7" ht="30" x14ac:dyDescent="0.25">
      <c r="A888" s="175">
        <f>IF(F888="","",SUBTOTAL(3,$F$8:F888))</f>
        <v>105</v>
      </c>
      <c r="B888" s="176" t="s">
        <v>537</v>
      </c>
      <c r="C888" s="176" t="s">
        <v>540</v>
      </c>
      <c r="D888" s="177" t="s">
        <v>541</v>
      </c>
      <c r="E888" s="155" t="s">
        <v>7</v>
      </c>
      <c r="F888" s="155">
        <v>1</v>
      </c>
      <c r="G888" s="323"/>
    </row>
    <row r="889" spans="1:7" x14ac:dyDescent="0.25">
      <c r="A889" s="175" t="str">
        <f>IF(F889="","",SUBTOTAL(3,$F$8:F889))</f>
        <v/>
      </c>
      <c r="B889" s="176"/>
      <c r="C889" s="176"/>
      <c r="D889" s="177" t="s">
        <v>542</v>
      </c>
      <c r="E889" s="155"/>
      <c r="F889" s="155"/>
      <c r="G889" s="323"/>
    </row>
    <row r="890" spans="1:7" x14ac:dyDescent="0.25">
      <c r="A890" s="175" t="str">
        <f>IF(F890="","",SUBTOTAL(3,$F$8:F890))</f>
        <v/>
      </c>
      <c r="B890" s="176"/>
      <c r="C890" s="176"/>
      <c r="D890" s="177" t="s">
        <v>543</v>
      </c>
      <c r="E890" s="155"/>
      <c r="F890" s="155"/>
      <c r="G890" s="323"/>
    </row>
    <row r="891" spans="1:7" x14ac:dyDescent="0.25">
      <c r="A891" s="175" t="str">
        <f>IF(F891="","",SUBTOTAL(3,$F$8:F891))</f>
        <v/>
      </c>
      <c r="B891" s="176"/>
      <c r="C891" s="176"/>
      <c r="D891" s="177" t="s">
        <v>544</v>
      </c>
      <c r="E891" s="155"/>
      <c r="F891" s="155"/>
      <c r="G891" s="323"/>
    </row>
    <row r="892" spans="1:7" x14ac:dyDescent="0.25">
      <c r="A892" s="175" t="str">
        <f>IF(F892="","",SUBTOTAL(3,$F$8:F892))</f>
        <v/>
      </c>
      <c r="B892" s="176"/>
      <c r="C892" s="176"/>
      <c r="D892" s="177" t="s">
        <v>545</v>
      </c>
      <c r="E892" s="155"/>
      <c r="F892" s="155"/>
      <c r="G892" s="323"/>
    </row>
    <row r="893" spans="1:7" x14ac:dyDescent="0.25">
      <c r="A893" s="175" t="str">
        <f>IF(F893="","",SUBTOTAL(3,$F$8:F893))</f>
        <v/>
      </c>
      <c r="B893" s="176"/>
      <c r="C893" s="176"/>
      <c r="D893" s="177" t="s">
        <v>546</v>
      </c>
      <c r="E893" s="155"/>
      <c r="F893" s="155"/>
      <c r="G893" s="323"/>
    </row>
    <row r="894" spans="1:7" ht="15.75" x14ac:dyDescent="0.25">
      <c r="A894" s="175" t="str">
        <f>IF(F894="","",SUBTOTAL(3,$F$8:F894))</f>
        <v/>
      </c>
      <c r="B894" s="176"/>
      <c r="C894" s="176"/>
      <c r="D894" s="314" t="s">
        <v>1580</v>
      </c>
      <c r="E894" s="175"/>
      <c r="F894" s="175"/>
      <c r="G894" s="176"/>
    </row>
    <row r="895" spans="1:7" ht="15.75" x14ac:dyDescent="0.25">
      <c r="A895" s="175" t="str">
        <f>IF(F895="","",SUBTOTAL(3,$F$8:F895))</f>
        <v/>
      </c>
      <c r="B895" s="176"/>
      <c r="C895" s="176"/>
      <c r="D895" s="314" t="s">
        <v>13</v>
      </c>
      <c r="E895" s="175"/>
      <c r="F895" s="175"/>
      <c r="G895" s="176"/>
    </row>
    <row r="896" spans="1:7" ht="15.75" x14ac:dyDescent="0.25">
      <c r="A896" s="175" t="str">
        <f>IF(F896="","",SUBTOTAL(3,$F$8:F896))</f>
        <v/>
      </c>
      <c r="B896" s="176"/>
      <c r="C896" s="176"/>
      <c r="D896" s="314" t="s">
        <v>12</v>
      </c>
      <c r="E896" s="175"/>
      <c r="F896" s="175"/>
      <c r="G896" s="176"/>
    </row>
    <row r="897" spans="1:7" ht="30" x14ac:dyDescent="0.25">
      <c r="A897" s="175">
        <f>IF(F897="","",SUBTOTAL(3,$F$8:F897))</f>
        <v>106</v>
      </c>
      <c r="B897" s="176" t="s">
        <v>517</v>
      </c>
      <c r="C897" s="176" t="s">
        <v>547</v>
      </c>
      <c r="D897" s="177" t="s">
        <v>548</v>
      </c>
      <c r="E897" s="155" t="s">
        <v>7</v>
      </c>
      <c r="F897" s="155">
        <v>1</v>
      </c>
      <c r="G897" s="323"/>
    </row>
    <row r="898" spans="1:7" x14ac:dyDescent="0.25">
      <c r="A898" s="175" t="str">
        <f>IF(F898="","",SUBTOTAL(3,$F$8:F898))</f>
        <v/>
      </c>
      <c r="B898" s="176"/>
      <c r="C898" s="176"/>
      <c r="D898" s="177" t="s">
        <v>549</v>
      </c>
      <c r="E898" s="155"/>
      <c r="F898" s="155"/>
      <c r="G898" s="323"/>
    </row>
    <row r="899" spans="1:7" x14ac:dyDescent="0.25">
      <c r="A899" s="175" t="str">
        <f>IF(F899="","",SUBTOTAL(3,$F$8:F899))</f>
        <v/>
      </c>
      <c r="B899" s="176"/>
      <c r="C899" s="176"/>
      <c r="D899" s="177" t="s">
        <v>550</v>
      </c>
      <c r="E899" s="155"/>
      <c r="F899" s="155"/>
      <c r="G899" s="323"/>
    </row>
    <row r="900" spans="1:7" x14ac:dyDescent="0.25">
      <c r="A900" s="175" t="str">
        <f>IF(F900="","",SUBTOTAL(3,$F$8:F900))</f>
        <v/>
      </c>
      <c r="B900" s="176"/>
      <c r="C900" s="176"/>
      <c r="D900" s="177" t="s">
        <v>551</v>
      </c>
      <c r="E900" s="155"/>
      <c r="F900" s="155"/>
      <c r="G900" s="323"/>
    </row>
    <row r="901" spans="1:7" x14ac:dyDescent="0.25">
      <c r="A901" s="175" t="str">
        <f>IF(F901="","",SUBTOTAL(3,$F$8:F901))</f>
        <v/>
      </c>
      <c r="B901" s="176"/>
      <c r="C901" s="176"/>
      <c r="D901" s="177" t="s">
        <v>546</v>
      </c>
      <c r="E901" s="155"/>
      <c r="F901" s="155"/>
      <c r="G901" s="323"/>
    </row>
    <row r="902" spans="1:7" ht="15.75" x14ac:dyDescent="0.25">
      <c r="A902" s="175" t="str">
        <f>IF(F902="","",SUBTOTAL(3,$F$8:F902))</f>
        <v/>
      </c>
      <c r="B902" s="176"/>
      <c r="C902" s="176"/>
      <c r="D902" s="314" t="s">
        <v>1580</v>
      </c>
      <c r="E902" s="175"/>
      <c r="F902" s="175"/>
      <c r="G902" s="176"/>
    </row>
    <row r="903" spans="1:7" ht="15.75" x14ac:dyDescent="0.25">
      <c r="A903" s="175" t="str">
        <f>IF(F903="","",SUBTOTAL(3,$F$8:F903))</f>
        <v/>
      </c>
      <c r="B903" s="176"/>
      <c r="C903" s="176"/>
      <c r="D903" s="314" t="s">
        <v>13</v>
      </c>
      <c r="E903" s="175"/>
      <c r="F903" s="175"/>
      <c r="G903" s="176"/>
    </row>
    <row r="904" spans="1:7" ht="15.75" x14ac:dyDescent="0.25">
      <c r="A904" s="175" t="str">
        <f>IF(F904="","",SUBTOTAL(3,$F$8:F904))</f>
        <v/>
      </c>
      <c r="B904" s="176"/>
      <c r="C904" s="176"/>
      <c r="D904" s="314" t="s">
        <v>12</v>
      </c>
      <c r="E904" s="175"/>
      <c r="F904" s="175"/>
      <c r="G904" s="176"/>
    </row>
    <row r="905" spans="1:7" ht="45" x14ac:dyDescent="0.25">
      <c r="A905" s="175">
        <f>IF(F905="","",SUBTOTAL(3,$F$8:F905))</f>
        <v>107</v>
      </c>
      <c r="B905" s="176" t="s">
        <v>520</v>
      </c>
      <c r="C905" s="176" t="s">
        <v>552</v>
      </c>
      <c r="D905" s="177" t="s">
        <v>546</v>
      </c>
      <c r="E905" s="155" t="s">
        <v>7</v>
      </c>
      <c r="F905" s="155">
        <v>1</v>
      </c>
      <c r="G905" s="323"/>
    </row>
    <row r="906" spans="1:7" x14ac:dyDescent="0.25">
      <c r="A906" s="175" t="str">
        <f>IF(F906="","",SUBTOTAL(3,$F$8:F906))</f>
        <v/>
      </c>
      <c r="B906" s="176"/>
      <c r="C906" s="176"/>
      <c r="D906" s="177" t="s">
        <v>553</v>
      </c>
      <c r="E906" s="155"/>
      <c r="F906" s="155"/>
      <c r="G906" s="323"/>
    </row>
    <row r="907" spans="1:7" x14ac:dyDescent="0.25">
      <c r="A907" s="175" t="str">
        <f>IF(F907="","",SUBTOTAL(3,$F$8:F907))</f>
        <v/>
      </c>
      <c r="B907" s="176"/>
      <c r="C907" s="176"/>
      <c r="D907" s="177" t="s">
        <v>554</v>
      </c>
      <c r="E907" s="155"/>
      <c r="F907" s="155"/>
      <c r="G907" s="323"/>
    </row>
    <row r="908" spans="1:7" x14ac:dyDescent="0.25">
      <c r="A908" s="175" t="str">
        <f>IF(F908="","",SUBTOTAL(3,$F$8:F908))</f>
        <v/>
      </c>
      <c r="B908" s="176"/>
      <c r="C908" s="176"/>
      <c r="D908" s="177" t="s">
        <v>555</v>
      </c>
      <c r="E908" s="155"/>
      <c r="F908" s="155"/>
      <c r="G908" s="323"/>
    </row>
    <row r="909" spans="1:7" ht="16.5" x14ac:dyDescent="0.25">
      <c r="A909" s="175" t="str">
        <f>IF(F909="","",SUBTOTAL(3,$F$8:F909))</f>
        <v/>
      </c>
      <c r="B909" s="176"/>
      <c r="C909" s="176"/>
      <c r="D909" s="177" t="s">
        <v>556</v>
      </c>
      <c r="E909" s="155"/>
      <c r="F909" s="155"/>
      <c r="G909" s="323"/>
    </row>
    <row r="910" spans="1:7" x14ac:dyDescent="0.25">
      <c r="A910" s="175" t="str">
        <f>IF(F910="","",SUBTOTAL(3,$F$8:F910))</f>
        <v/>
      </c>
      <c r="B910" s="176"/>
      <c r="C910" s="176"/>
      <c r="D910" s="177" t="s">
        <v>557</v>
      </c>
      <c r="E910" s="155"/>
      <c r="F910" s="155"/>
      <c r="G910" s="323"/>
    </row>
    <row r="911" spans="1:7" x14ac:dyDescent="0.25">
      <c r="A911" s="175" t="str">
        <f>IF(F911="","",SUBTOTAL(3,$F$8:F911))</f>
        <v/>
      </c>
      <c r="B911" s="176"/>
      <c r="C911" s="176"/>
      <c r="D911" s="177" t="s">
        <v>558</v>
      </c>
      <c r="E911" s="155"/>
      <c r="F911" s="155"/>
      <c r="G911" s="323"/>
    </row>
    <row r="912" spans="1:7" ht="15.75" x14ac:dyDescent="0.25">
      <c r="A912" s="175" t="str">
        <f>IF(F912="","",SUBTOTAL(3,$F$8:F912))</f>
        <v/>
      </c>
      <c r="B912" s="176"/>
      <c r="C912" s="176"/>
      <c r="D912" s="314" t="s">
        <v>1580</v>
      </c>
      <c r="E912" s="175"/>
      <c r="F912" s="175"/>
      <c r="G912" s="176"/>
    </row>
    <row r="913" spans="1:7" ht="15.75" x14ac:dyDescent="0.25">
      <c r="A913" s="175" t="str">
        <f>IF(F913="","",SUBTOTAL(3,$F$8:F913))</f>
        <v/>
      </c>
      <c r="B913" s="176"/>
      <c r="C913" s="176"/>
      <c r="D913" s="314" t="s">
        <v>13</v>
      </c>
      <c r="E913" s="175"/>
      <c r="F913" s="175"/>
      <c r="G913" s="176"/>
    </row>
    <row r="914" spans="1:7" ht="15.75" x14ac:dyDescent="0.25">
      <c r="A914" s="175" t="str">
        <f>IF(F914="","",SUBTOTAL(3,$F$8:F914))</f>
        <v/>
      </c>
      <c r="B914" s="176"/>
      <c r="C914" s="176"/>
      <c r="D914" s="314" t="s">
        <v>12</v>
      </c>
      <c r="E914" s="175"/>
      <c r="F914" s="175"/>
      <c r="G914" s="176"/>
    </row>
    <row r="915" spans="1:7" ht="30" x14ac:dyDescent="0.25">
      <c r="A915" s="175">
        <f>IF(F915="","",SUBTOTAL(3,$F$8:F915))</f>
        <v>108</v>
      </c>
      <c r="B915" s="176" t="s">
        <v>523</v>
      </c>
      <c r="C915" s="176" t="s">
        <v>559</v>
      </c>
      <c r="D915" s="177" t="s">
        <v>542</v>
      </c>
      <c r="E915" s="175" t="s">
        <v>7</v>
      </c>
      <c r="F915" s="175">
        <v>1</v>
      </c>
      <c r="G915" s="176"/>
    </row>
    <row r="916" spans="1:7" x14ac:dyDescent="0.25">
      <c r="A916" s="175" t="str">
        <f>IF(F916="","",SUBTOTAL(3,$F$8:F916))</f>
        <v/>
      </c>
      <c r="B916" s="176"/>
      <c r="C916" s="176"/>
      <c r="D916" s="177" t="s">
        <v>560</v>
      </c>
      <c r="E916" s="175"/>
      <c r="F916" s="175"/>
      <c r="G916" s="176"/>
    </row>
    <row r="917" spans="1:7" x14ac:dyDescent="0.25">
      <c r="A917" s="175" t="str">
        <f>IF(F917="","",SUBTOTAL(3,$F$8:F917))</f>
        <v/>
      </c>
      <c r="B917" s="176"/>
      <c r="C917" s="176"/>
      <c r="D917" s="177" t="s">
        <v>561</v>
      </c>
      <c r="E917" s="175"/>
      <c r="F917" s="175"/>
      <c r="G917" s="176"/>
    </row>
    <row r="918" spans="1:7" x14ac:dyDescent="0.25">
      <c r="A918" s="175" t="str">
        <f>IF(F918="","",SUBTOTAL(3,$F$8:F918))</f>
        <v/>
      </c>
      <c r="B918" s="176"/>
      <c r="C918" s="176"/>
      <c r="D918" s="177" t="s">
        <v>555</v>
      </c>
      <c r="E918" s="175"/>
      <c r="F918" s="175"/>
      <c r="G918" s="176"/>
    </row>
    <row r="919" spans="1:7" x14ac:dyDescent="0.25">
      <c r="A919" s="175" t="str">
        <f>IF(F919="","",SUBTOTAL(3,$F$8:F919))</f>
        <v/>
      </c>
      <c r="B919" s="176"/>
      <c r="C919" s="176"/>
      <c r="D919" s="177" t="s">
        <v>562</v>
      </c>
      <c r="E919" s="175"/>
      <c r="F919" s="175"/>
      <c r="G919" s="176"/>
    </row>
    <row r="920" spans="1:7" x14ac:dyDescent="0.25">
      <c r="A920" s="175" t="str">
        <f>IF(F920="","",SUBTOTAL(3,$F$8:F920))</f>
        <v/>
      </c>
      <c r="B920" s="176"/>
      <c r="C920" s="176"/>
      <c r="D920" s="177" t="s">
        <v>563</v>
      </c>
      <c r="E920" s="175"/>
      <c r="F920" s="175"/>
      <c r="G920" s="176"/>
    </row>
    <row r="921" spans="1:7" ht="15.75" x14ac:dyDescent="0.25">
      <c r="A921" s="175" t="str">
        <f>IF(F921="","",SUBTOTAL(3,$F$8:F921))</f>
        <v/>
      </c>
      <c r="B921" s="176"/>
      <c r="C921" s="176"/>
      <c r="D921" s="314" t="s">
        <v>1580</v>
      </c>
      <c r="E921" s="175"/>
      <c r="F921" s="175"/>
      <c r="G921" s="176"/>
    </row>
    <row r="922" spans="1:7" ht="15.75" x14ac:dyDescent="0.25">
      <c r="A922" s="175" t="str">
        <f>IF(F922="","",SUBTOTAL(3,$F$8:F922))</f>
        <v/>
      </c>
      <c r="B922" s="176"/>
      <c r="C922" s="176"/>
      <c r="D922" s="314" t="s">
        <v>13</v>
      </c>
      <c r="E922" s="175"/>
      <c r="F922" s="175"/>
      <c r="G922" s="176"/>
    </row>
    <row r="923" spans="1:7" ht="15.75" x14ac:dyDescent="0.25">
      <c r="A923" s="175" t="str">
        <f>IF(F923="","",SUBTOTAL(3,$F$8:F923))</f>
        <v/>
      </c>
      <c r="B923" s="176"/>
      <c r="C923" s="176"/>
      <c r="D923" s="314" t="s">
        <v>12</v>
      </c>
      <c r="E923" s="175"/>
      <c r="F923" s="175"/>
      <c r="G923" s="176"/>
    </row>
    <row r="924" spans="1:7" ht="30" x14ac:dyDescent="0.25">
      <c r="A924" s="175">
        <f>IF(F924="","",SUBTOTAL(3,$F$8:F924))</f>
        <v>109</v>
      </c>
      <c r="B924" s="176" t="s">
        <v>538</v>
      </c>
      <c r="C924" s="176" t="s">
        <v>564</v>
      </c>
      <c r="D924" s="177" t="s">
        <v>565</v>
      </c>
      <c r="E924" s="175" t="s">
        <v>7</v>
      </c>
      <c r="F924" s="175">
        <v>1</v>
      </c>
      <c r="G924" s="176"/>
    </row>
    <row r="925" spans="1:7" x14ac:dyDescent="0.25">
      <c r="A925" s="175" t="str">
        <f>IF(F925="","",SUBTOTAL(3,$F$8:F925))</f>
        <v/>
      </c>
      <c r="B925" s="176"/>
      <c r="C925" s="176"/>
      <c r="D925" s="177" t="s">
        <v>549</v>
      </c>
      <c r="E925" s="175"/>
      <c r="F925" s="175"/>
      <c r="G925" s="176"/>
    </row>
    <row r="926" spans="1:7" ht="15.75" x14ac:dyDescent="0.25">
      <c r="A926" s="175" t="str">
        <f>IF(F926="","",SUBTOTAL(3,$F$8:F926))</f>
        <v/>
      </c>
      <c r="B926" s="176"/>
      <c r="C926" s="176"/>
      <c r="D926" s="314" t="s">
        <v>1580</v>
      </c>
      <c r="E926" s="175"/>
      <c r="F926" s="175"/>
      <c r="G926" s="176"/>
    </row>
    <row r="927" spans="1:7" ht="15.75" x14ac:dyDescent="0.25">
      <c r="A927" s="175" t="str">
        <f>IF(F927="","",SUBTOTAL(3,$F$8:F927))</f>
        <v/>
      </c>
      <c r="B927" s="176"/>
      <c r="C927" s="176"/>
      <c r="D927" s="314" t="s">
        <v>13</v>
      </c>
      <c r="E927" s="175"/>
      <c r="F927" s="175"/>
      <c r="G927" s="176"/>
    </row>
    <row r="928" spans="1:7" ht="15.75" x14ac:dyDescent="0.25">
      <c r="A928" s="175" t="str">
        <f>IF(F928="","",SUBTOTAL(3,$F$8:F928))</f>
        <v/>
      </c>
      <c r="B928" s="176"/>
      <c r="C928" s="176"/>
      <c r="D928" s="314" t="s">
        <v>12</v>
      </c>
      <c r="E928" s="175"/>
      <c r="F928" s="175"/>
      <c r="G928" s="176"/>
    </row>
    <row r="929" spans="1:7" x14ac:dyDescent="0.25">
      <c r="A929" s="175" t="str">
        <f>IF(F929="","",SUBTOTAL(3,$F$8:F929))</f>
        <v/>
      </c>
      <c r="B929" s="303" t="s">
        <v>403</v>
      </c>
      <c r="C929" s="303"/>
      <c r="D929" s="303"/>
      <c r="E929" s="155"/>
      <c r="F929" s="155"/>
      <c r="G929" s="155"/>
    </row>
    <row r="930" spans="1:7" x14ac:dyDescent="0.25">
      <c r="A930" s="175" t="str">
        <f>IF(F930="","",SUBTOTAL(3,$F$8:F930))</f>
        <v/>
      </c>
      <c r="B930" s="303" t="s">
        <v>516</v>
      </c>
      <c r="C930" s="303"/>
      <c r="D930" s="303"/>
      <c r="E930" s="155"/>
      <c r="F930" s="155"/>
      <c r="G930" s="155"/>
    </row>
    <row r="931" spans="1:7" ht="45" x14ac:dyDescent="0.25">
      <c r="A931" s="175">
        <f>IF(F931="","",SUBTOTAL(3,$F$8:F931))</f>
        <v>110</v>
      </c>
      <c r="B931" s="185" t="s">
        <v>566</v>
      </c>
      <c r="C931" s="185" t="s">
        <v>567</v>
      </c>
      <c r="D931" s="185" t="s">
        <v>568</v>
      </c>
      <c r="E931" s="155" t="s">
        <v>7</v>
      </c>
      <c r="F931" s="155">
        <v>1</v>
      </c>
      <c r="G931" s="190"/>
    </row>
    <row r="932" spans="1:7" ht="15.75" x14ac:dyDescent="0.25">
      <c r="A932" s="175" t="str">
        <f>IF(F932="","",SUBTOTAL(3,$F$8:F932))</f>
        <v/>
      </c>
      <c r="B932" s="176"/>
      <c r="C932" s="176"/>
      <c r="D932" s="314" t="s">
        <v>1580</v>
      </c>
      <c r="E932" s="175"/>
      <c r="F932" s="175"/>
      <c r="G932" s="176"/>
    </row>
    <row r="933" spans="1:7" ht="15.75" x14ac:dyDescent="0.25">
      <c r="A933" s="175" t="str">
        <f>IF(F933="","",SUBTOTAL(3,$F$8:F933))</f>
        <v/>
      </c>
      <c r="B933" s="176"/>
      <c r="C933" s="176"/>
      <c r="D933" s="314" t="s">
        <v>13</v>
      </c>
      <c r="E933" s="175"/>
      <c r="F933" s="175"/>
      <c r="G933" s="176"/>
    </row>
    <row r="934" spans="1:7" ht="15.75" x14ac:dyDescent="0.25">
      <c r="A934" s="175" t="str">
        <f>IF(F934="","",SUBTOTAL(3,$F$8:F934))</f>
        <v/>
      </c>
      <c r="B934" s="176"/>
      <c r="C934" s="176"/>
      <c r="D934" s="314" t="s">
        <v>12</v>
      </c>
      <c r="E934" s="175"/>
      <c r="F934" s="175"/>
      <c r="G934" s="176"/>
    </row>
    <row r="935" spans="1:7" x14ac:dyDescent="0.25">
      <c r="A935" s="175" t="str">
        <f>IF(F935="","",SUBTOTAL(3,$F$8:F935))</f>
        <v/>
      </c>
      <c r="B935" s="303" t="s">
        <v>569</v>
      </c>
      <c r="C935" s="303"/>
      <c r="D935" s="303"/>
      <c r="E935" s="155"/>
      <c r="F935" s="155"/>
      <c r="G935" s="155"/>
    </row>
    <row r="936" spans="1:7" x14ac:dyDescent="0.25">
      <c r="A936" s="175" t="str">
        <f>IF(F936="","",SUBTOTAL(3,$F$8:F936))</f>
        <v/>
      </c>
      <c r="B936" s="303" t="s">
        <v>570</v>
      </c>
      <c r="C936" s="303"/>
      <c r="D936" s="303"/>
      <c r="E936" s="155"/>
      <c r="F936" s="155"/>
      <c r="G936" s="155"/>
    </row>
    <row r="937" spans="1:7" x14ac:dyDescent="0.25">
      <c r="A937" s="175" t="str">
        <f>IF(F937="","",SUBTOTAL(3,$F$8:F937))</f>
        <v/>
      </c>
      <c r="B937" s="303" t="s">
        <v>571</v>
      </c>
      <c r="C937" s="303"/>
      <c r="D937" s="303"/>
      <c r="E937" s="155"/>
      <c r="F937" s="155"/>
      <c r="G937" s="155"/>
    </row>
    <row r="938" spans="1:7" ht="45" x14ac:dyDescent="0.25">
      <c r="A938" s="175">
        <f>IF(F938="","",SUBTOTAL(3,$F$8:F938))</f>
        <v>111</v>
      </c>
      <c r="B938" s="176"/>
      <c r="C938" s="185" t="s">
        <v>572</v>
      </c>
      <c r="D938" s="185" t="s">
        <v>573</v>
      </c>
      <c r="E938" s="195" t="s">
        <v>22</v>
      </c>
      <c r="F938" s="155">
        <v>1</v>
      </c>
      <c r="G938" s="190"/>
    </row>
    <row r="939" spans="1:7" ht="30" x14ac:dyDescent="0.25">
      <c r="A939" s="175" t="str">
        <f>IF(F939="","",SUBTOTAL(3,$F$8:F939))</f>
        <v/>
      </c>
      <c r="B939" s="176"/>
      <c r="C939" s="185"/>
      <c r="D939" s="185" t="s">
        <v>1670</v>
      </c>
      <c r="E939" s="195"/>
      <c r="F939" s="155"/>
      <c r="G939" s="190"/>
    </row>
    <row r="940" spans="1:7" ht="15.75" x14ac:dyDescent="0.25">
      <c r="A940" s="175" t="str">
        <f>IF(F940="","",SUBTOTAL(3,$F$8:F940))</f>
        <v/>
      </c>
      <c r="B940" s="176"/>
      <c r="C940" s="176"/>
      <c r="D940" s="314" t="s">
        <v>1580</v>
      </c>
      <c r="E940" s="175"/>
      <c r="F940" s="175"/>
      <c r="G940" s="176"/>
    </row>
    <row r="941" spans="1:7" ht="15.75" x14ac:dyDescent="0.25">
      <c r="A941" s="175" t="str">
        <f>IF(F941="","",SUBTOTAL(3,$F$8:F941))</f>
        <v/>
      </c>
      <c r="B941" s="176"/>
      <c r="C941" s="176"/>
      <c r="D941" s="314" t="s">
        <v>13</v>
      </c>
      <c r="E941" s="175"/>
      <c r="F941" s="175"/>
      <c r="G941" s="176"/>
    </row>
    <row r="942" spans="1:7" ht="15.75" x14ac:dyDescent="0.25">
      <c r="A942" s="175" t="str">
        <f>IF(F942="","",SUBTOTAL(3,$F$8:F942))</f>
        <v/>
      </c>
      <c r="B942" s="176"/>
      <c r="C942" s="176"/>
      <c r="D942" s="314" t="s">
        <v>12</v>
      </c>
      <c r="E942" s="175"/>
      <c r="F942" s="175"/>
      <c r="G942" s="176"/>
    </row>
    <row r="943" spans="1:7" ht="45" x14ac:dyDescent="0.25">
      <c r="A943" s="175">
        <f>IF(F943="","",SUBTOTAL(3,$F$8:F943))</f>
        <v>112</v>
      </c>
      <c r="B943" s="176"/>
      <c r="C943" s="185" t="s">
        <v>574</v>
      </c>
      <c r="D943" s="185" t="s">
        <v>575</v>
      </c>
      <c r="E943" s="195" t="s">
        <v>22</v>
      </c>
      <c r="F943" s="155">
        <v>1</v>
      </c>
      <c r="G943" s="190"/>
    </row>
    <row r="944" spans="1:7" ht="30" x14ac:dyDescent="0.25">
      <c r="A944" s="175" t="str">
        <f>IF(F944="","",SUBTOTAL(3,$F$8:F944))</f>
        <v/>
      </c>
      <c r="B944" s="176"/>
      <c r="C944" s="185"/>
      <c r="D944" s="185" t="s">
        <v>1670</v>
      </c>
      <c r="E944" s="195"/>
      <c r="F944" s="155"/>
      <c r="G944" s="190"/>
    </row>
    <row r="945" spans="1:7" ht="15.75" x14ac:dyDescent="0.25">
      <c r="A945" s="175" t="str">
        <f>IF(F945="","",SUBTOTAL(3,$F$8:F945))</f>
        <v/>
      </c>
      <c r="B945" s="176"/>
      <c r="C945" s="176"/>
      <c r="D945" s="314" t="s">
        <v>1580</v>
      </c>
      <c r="E945" s="175"/>
      <c r="F945" s="175"/>
      <c r="G945" s="176"/>
    </row>
    <row r="946" spans="1:7" ht="15.75" x14ac:dyDescent="0.25">
      <c r="A946" s="175" t="str">
        <f>IF(F946="","",SUBTOTAL(3,$F$8:F946))</f>
        <v/>
      </c>
      <c r="B946" s="176"/>
      <c r="C946" s="176"/>
      <c r="D946" s="314" t="s">
        <v>13</v>
      </c>
      <c r="E946" s="175"/>
      <c r="F946" s="175"/>
      <c r="G946" s="176"/>
    </row>
    <row r="947" spans="1:7" ht="15.75" x14ac:dyDescent="0.25">
      <c r="A947" s="175" t="str">
        <f>IF(F947="","",SUBTOTAL(3,$F$8:F947))</f>
        <v/>
      </c>
      <c r="B947" s="176"/>
      <c r="C947" s="176"/>
      <c r="D947" s="314" t="s">
        <v>12</v>
      </c>
      <c r="E947" s="175"/>
      <c r="F947" s="175"/>
      <c r="G947" s="176"/>
    </row>
    <row r="948" spans="1:7" ht="30" x14ac:dyDescent="0.25">
      <c r="A948" s="175">
        <f>IF(F948="","",SUBTOTAL(3,$F$8:F948))</f>
        <v>113</v>
      </c>
      <c r="B948" s="185"/>
      <c r="C948" s="185" t="s">
        <v>576</v>
      </c>
      <c r="D948" s="177" t="s">
        <v>577</v>
      </c>
      <c r="E948" s="155" t="s">
        <v>22</v>
      </c>
      <c r="F948" s="155">
        <v>1</v>
      </c>
      <c r="G948" s="190"/>
    </row>
    <row r="949" spans="1:7" ht="30" x14ac:dyDescent="0.25">
      <c r="A949" s="175" t="str">
        <f>IF(F949="","",SUBTOTAL(3,$F$8:F949))</f>
        <v/>
      </c>
      <c r="B949" s="176"/>
      <c r="C949" s="185"/>
      <c r="D949" s="177" t="s">
        <v>1670</v>
      </c>
      <c r="E949" s="195"/>
      <c r="F949" s="155"/>
      <c r="G949" s="190"/>
    </row>
    <row r="950" spans="1:7" ht="15.75" x14ac:dyDescent="0.25">
      <c r="A950" s="175" t="str">
        <f>IF(F950="","",SUBTOTAL(3,$F$8:F950))</f>
        <v/>
      </c>
      <c r="B950" s="176"/>
      <c r="C950" s="176"/>
      <c r="D950" s="314" t="s">
        <v>1580</v>
      </c>
      <c r="E950" s="175"/>
      <c r="F950" s="175"/>
      <c r="G950" s="176"/>
    </row>
    <row r="951" spans="1:7" ht="15.75" x14ac:dyDescent="0.25">
      <c r="A951" s="175" t="str">
        <f>IF(F951="","",SUBTOTAL(3,$F$8:F951))</f>
        <v/>
      </c>
      <c r="B951" s="176"/>
      <c r="C951" s="176"/>
      <c r="D951" s="314" t="s">
        <v>13</v>
      </c>
      <c r="E951" s="175"/>
      <c r="F951" s="175"/>
      <c r="G951" s="176"/>
    </row>
    <row r="952" spans="1:7" ht="15.75" x14ac:dyDescent="0.25">
      <c r="A952" s="175" t="str">
        <f>IF(F952="","",SUBTOTAL(3,$F$8:F952))</f>
        <v/>
      </c>
      <c r="B952" s="176"/>
      <c r="C952" s="176"/>
      <c r="D952" s="314" t="s">
        <v>12</v>
      </c>
      <c r="E952" s="175"/>
      <c r="F952" s="175"/>
      <c r="G952" s="176"/>
    </row>
    <row r="953" spans="1:7" x14ac:dyDescent="0.25">
      <c r="A953" s="175" t="str">
        <f>IF(F953="","",SUBTOTAL(3,$F$8:F953))</f>
        <v/>
      </c>
      <c r="B953" s="186" t="s">
        <v>578</v>
      </c>
      <c r="C953" s="187"/>
      <c r="D953" s="181"/>
      <c r="E953" s="178"/>
      <c r="F953" s="155"/>
      <c r="G953" s="190"/>
    </row>
    <row r="954" spans="1:7" ht="60" x14ac:dyDescent="0.25">
      <c r="A954" s="175">
        <f>IF(F954="","",SUBTOTAL(3,$F$8:F954))</f>
        <v>114</v>
      </c>
      <c r="B954" s="185"/>
      <c r="C954" s="185" t="s">
        <v>579</v>
      </c>
      <c r="D954" s="177" t="s">
        <v>580</v>
      </c>
      <c r="E954" s="195" t="s">
        <v>22</v>
      </c>
      <c r="F954" s="155">
        <v>1</v>
      </c>
      <c r="G954" s="190"/>
    </row>
    <row r="955" spans="1:7" ht="30" x14ac:dyDescent="0.25">
      <c r="A955" s="175" t="str">
        <f>IF(F955="","",SUBTOTAL(3,$F$8:F955))</f>
        <v/>
      </c>
      <c r="B955" s="176"/>
      <c r="C955" s="185"/>
      <c r="D955" s="177" t="s">
        <v>1670</v>
      </c>
      <c r="E955" s="195"/>
      <c r="F955" s="155"/>
      <c r="G955" s="190"/>
    </row>
    <row r="956" spans="1:7" ht="15.75" x14ac:dyDescent="0.25">
      <c r="A956" s="175" t="str">
        <f>IF(F956="","",SUBTOTAL(3,$F$8:F956))</f>
        <v/>
      </c>
      <c r="B956" s="176"/>
      <c r="C956" s="176"/>
      <c r="D956" s="314" t="s">
        <v>1580</v>
      </c>
      <c r="E956" s="175"/>
      <c r="F956" s="175"/>
      <c r="G956" s="176"/>
    </row>
    <row r="957" spans="1:7" ht="15.75" x14ac:dyDescent="0.25">
      <c r="A957" s="175" t="str">
        <f>IF(F957="","",SUBTOTAL(3,$F$8:F957))</f>
        <v/>
      </c>
      <c r="B957" s="176"/>
      <c r="C957" s="176"/>
      <c r="D957" s="314" t="s">
        <v>13</v>
      </c>
      <c r="E957" s="175"/>
      <c r="F957" s="175"/>
      <c r="G957" s="176"/>
    </row>
    <row r="958" spans="1:7" ht="15.75" x14ac:dyDescent="0.25">
      <c r="A958" s="175" t="str">
        <f>IF(F958="","",SUBTOTAL(3,$F$8:F958))</f>
        <v/>
      </c>
      <c r="B958" s="176"/>
      <c r="C958" s="176"/>
      <c r="D958" s="314" t="s">
        <v>12</v>
      </c>
      <c r="E958" s="175"/>
      <c r="F958" s="175"/>
      <c r="G958" s="176"/>
    </row>
    <row r="959" spans="1:7" x14ac:dyDescent="0.25">
      <c r="A959" s="175" t="str">
        <f>IF(F959="","",SUBTOTAL(3,$F$8:F959))</f>
        <v/>
      </c>
      <c r="B959" s="187" t="s">
        <v>403</v>
      </c>
      <c r="C959" s="187"/>
      <c r="D959" s="181"/>
      <c r="E959" s="178"/>
      <c r="F959" s="155"/>
      <c r="G959" s="190"/>
    </row>
    <row r="960" spans="1:7" x14ac:dyDescent="0.25">
      <c r="A960" s="175" t="str">
        <f>IF(F960="","",SUBTOTAL(3,$F$8:F960))</f>
        <v/>
      </c>
      <c r="B960" s="187" t="s">
        <v>512</v>
      </c>
      <c r="C960" s="187"/>
      <c r="D960" s="181"/>
      <c r="E960" s="178"/>
      <c r="F960" s="155"/>
      <c r="G960" s="190"/>
    </row>
    <row r="961" spans="1:7" x14ac:dyDescent="0.25">
      <c r="A961" s="175" t="str">
        <f>IF(F961="","",SUBTOTAL(3,$F$8:F961))</f>
        <v/>
      </c>
      <c r="B961" s="186" t="s">
        <v>581</v>
      </c>
      <c r="C961" s="187"/>
      <c r="D961" s="181"/>
      <c r="E961" s="178"/>
      <c r="F961" s="155"/>
      <c r="G961" s="190"/>
    </row>
    <row r="962" spans="1:7" ht="45" x14ac:dyDescent="0.25">
      <c r="A962" s="175">
        <f>IF(F962="","",SUBTOTAL(3,$F$8:F962))</f>
        <v>115</v>
      </c>
      <c r="B962" s="185"/>
      <c r="C962" s="185" t="s">
        <v>582</v>
      </c>
      <c r="D962" s="177" t="s">
        <v>583</v>
      </c>
      <c r="E962" s="195" t="s">
        <v>7</v>
      </c>
      <c r="F962" s="155">
        <v>1</v>
      </c>
      <c r="G962" s="190"/>
    </row>
    <row r="963" spans="1:7" ht="30" x14ac:dyDescent="0.25">
      <c r="A963" s="175" t="str">
        <f>IF(F963="","",SUBTOTAL(3,$F$8:F963))</f>
        <v/>
      </c>
      <c r="B963" s="176"/>
      <c r="C963" s="185"/>
      <c r="D963" s="177" t="s">
        <v>1670</v>
      </c>
      <c r="E963" s="195"/>
      <c r="F963" s="155"/>
      <c r="G963" s="190"/>
    </row>
    <row r="964" spans="1:7" ht="15.75" x14ac:dyDescent="0.25">
      <c r="A964" s="175" t="str">
        <f>IF(F964="","",SUBTOTAL(3,$F$8:F964))</f>
        <v/>
      </c>
      <c r="B964" s="176"/>
      <c r="C964" s="176"/>
      <c r="D964" s="314" t="s">
        <v>1580</v>
      </c>
      <c r="E964" s="175"/>
      <c r="F964" s="175"/>
      <c r="G964" s="176"/>
    </row>
    <row r="965" spans="1:7" ht="15.75" x14ac:dyDescent="0.25">
      <c r="A965" s="175" t="str">
        <f>IF(F965="","",SUBTOTAL(3,$F$8:F965))</f>
        <v/>
      </c>
      <c r="B965" s="176"/>
      <c r="C965" s="176"/>
      <c r="D965" s="314" t="s">
        <v>13</v>
      </c>
      <c r="E965" s="175"/>
      <c r="F965" s="175"/>
      <c r="G965" s="176"/>
    </row>
    <row r="966" spans="1:7" ht="15.75" x14ac:dyDescent="0.25">
      <c r="A966" s="175" t="str">
        <f>IF(F966="","",SUBTOTAL(3,$F$8:F966))</f>
        <v/>
      </c>
      <c r="B966" s="176"/>
      <c r="C966" s="176"/>
      <c r="D966" s="314" t="s">
        <v>12</v>
      </c>
      <c r="E966" s="175"/>
      <c r="F966" s="175"/>
      <c r="G966" s="176"/>
    </row>
    <row r="967" spans="1:7" ht="45" x14ac:dyDescent="0.25">
      <c r="A967" s="175">
        <f>IF(F967="","",SUBTOTAL(3,$F$8:F967))</f>
        <v>116</v>
      </c>
      <c r="B967" s="185"/>
      <c r="C967" s="185" t="s">
        <v>584</v>
      </c>
      <c r="D967" s="177" t="s">
        <v>585</v>
      </c>
      <c r="E967" s="195" t="s">
        <v>11</v>
      </c>
      <c r="F967" s="155">
        <v>1</v>
      </c>
      <c r="G967" s="190"/>
    </row>
    <row r="968" spans="1:7" ht="30" x14ac:dyDescent="0.25">
      <c r="A968" s="175" t="str">
        <f>IF(F968="","",SUBTOTAL(3,$F$8:F968))</f>
        <v/>
      </c>
      <c r="B968" s="176"/>
      <c r="C968" s="185"/>
      <c r="D968" s="177" t="s">
        <v>1670</v>
      </c>
      <c r="E968" s="195"/>
      <c r="F968" s="155"/>
      <c r="G968" s="190"/>
    </row>
    <row r="969" spans="1:7" ht="15.75" x14ac:dyDescent="0.25">
      <c r="A969" s="175" t="str">
        <f>IF(F969="","",SUBTOTAL(3,$F$8:F969))</f>
        <v/>
      </c>
      <c r="B969" s="176"/>
      <c r="C969" s="176"/>
      <c r="D969" s="314" t="s">
        <v>1580</v>
      </c>
      <c r="E969" s="175"/>
      <c r="F969" s="175"/>
      <c r="G969" s="176"/>
    </row>
    <row r="970" spans="1:7" ht="15.75" x14ac:dyDescent="0.25">
      <c r="A970" s="175" t="str">
        <f>IF(F970="","",SUBTOTAL(3,$F$8:F970))</f>
        <v/>
      </c>
      <c r="B970" s="176"/>
      <c r="C970" s="176"/>
      <c r="D970" s="314" t="s">
        <v>13</v>
      </c>
      <c r="E970" s="175"/>
      <c r="F970" s="175"/>
      <c r="G970" s="176"/>
    </row>
    <row r="971" spans="1:7" ht="15.75" x14ac:dyDescent="0.25">
      <c r="A971" s="175" t="str">
        <f>IF(F971="","",SUBTOTAL(3,$F$8:F971))</f>
        <v/>
      </c>
      <c r="B971" s="176"/>
      <c r="C971" s="176"/>
      <c r="D971" s="314" t="s">
        <v>12</v>
      </c>
      <c r="E971" s="175"/>
      <c r="F971" s="175"/>
      <c r="G971" s="176"/>
    </row>
    <row r="972" spans="1:7" ht="30" x14ac:dyDescent="0.25">
      <c r="A972" s="175">
        <f>IF(F972="","",SUBTOTAL(3,$F$8:F972))</f>
        <v>117</v>
      </c>
      <c r="B972" s="185"/>
      <c r="C972" s="185" t="s">
        <v>586</v>
      </c>
      <c r="D972" s="177" t="s">
        <v>587</v>
      </c>
      <c r="E972" s="195" t="s">
        <v>7</v>
      </c>
      <c r="F972" s="155">
        <v>1</v>
      </c>
      <c r="G972" s="190"/>
    </row>
    <row r="973" spans="1:7" ht="30" x14ac:dyDescent="0.25">
      <c r="A973" s="175" t="str">
        <f>IF(F973="","",SUBTOTAL(3,$F$8:F973))</f>
        <v/>
      </c>
      <c r="B973" s="176"/>
      <c r="C973" s="185"/>
      <c r="D973" s="177" t="s">
        <v>1670</v>
      </c>
      <c r="E973" s="195"/>
      <c r="F973" s="155"/>
      <c r="G973" s="190"/>
    </row>
    <row r="974" spans="1:7" ht="15.75" x14ac:dyDescent="0.25">
      <c r="A974" s="175" t="str">
        <f>IF(F974="","",SUBTOTAL(3,$F$8:F974))</f>
        <v/>
      </c>
      <c r="B974" s="176"/>
      <c r="C974" s="176"/>
      <c r="D974" s="314" t="s">
        <v>1580</v>
      </c>
      <c r="E974" s="175"/>
      <c r="F974" s="175"/>
      <c r="G974" s="176"/>
    </row>
    <row r="975" spans="1:7" ht="15.75" x14ac:dyDescent="0.25">
      <c r="A975" s="175" t="str">
        <f>IF(F975="","",SUBTOTAL(3,$F$8:F975))</f>
        <v/>
      </c>
      <c r="B975" s="176"/>
      <c r="C975" s="176"/>
      <c r="D975" s="314" t="s">
        <v>13</v>
      </c>
      <c r="E975" s="175"/>
      <c r="F975" s="175"/>
      <c r="G975" s="176"/>
    </row>
    <row r="976" spans="1:7" ht="15.75" x14ac:dyDescent="0.25">
      <c r="A976" s="175" t="str">
        <f>IF(F976="","",SUBTOTAL(3,$F$8:F976))</f>
        <v/>
      </c>
      <c r="B976" s="176"/>
      <c r="C976" s="176"/>
      <c r="D976" s="314" t="s">
        <v>12</v>
      </c>
      <c r="E976" s="175"/>
      <c r="F976" s="175"/>
      <c r="G976" s="176"/>
    </row>
    <row r="977" spans="1:7" x14ac:dyDescent="0.25">
      <c r="A977" s="175" t="str">
        <f>IF(F977="","",SUBTOTAL(3,$F$8:F977))</f>
        <v/>
      </c>
      <c r="B977" s="186" t="s">
        <v>588</v>
      </c>
      <c r="C977" s="187"/>
      <c r="D977" s="181"/>
      <c r="E977" s="178"/>
      <c r="F977" s="155"/>
      <c r="G977" s="190"/>
    </row>
    <row r="978" spans="1:7" ht="60" x14ac:dyDescent="0.25">
      <c r="A978" s="175">
        <f>IF(F978="","",SUBTOTAL(3,$F$8:F978))</f>
        <v>118</v>
      </c>
      <c r="B978" s="185"/>
      <c r="C978" s="185" t="s">
        <v>589</v>
      </c>
      <c r="D978" s="177" t="s">
        <v>590</v>
      </c>
      <c r="E978" s="195" t="s">
        <v>7</v>
      </c>
      <c r="F978" s="155">
        <v>1</v>
      </c>
      <c r="G978" s="190"/>
    </row>
    <row r="979" spans="1:7" ht="30" x14ac:dyDescent="0.25">
      <c r="A979" s="175" t="str">
        <f>IF(F979="","",SUBTOTAL(3,$F$8:F979))</f>
        <v/>
      </c>
      <c r="B979" s="176"/>
      <c r="C979" s="185"/>
      <c r="D979" s="177" t="s">
        <v>1670</v>
      </c>
      <c r="E979" s="195"/>
      <c r="F979" s="155"/>
      <c r="G979" s="190"/>
    </row>
    <row r="980" spans="1:7" ht="15.75" x14ac:dyDescent="0.25">
      <c r="A980" s="175" t="str">
        <f>IF(F980="","",SUBTOTAL(3,$F$8:F980))</f>
        <v/>
      </c>
      <c r="B980" s="176"/>
      <c r="C980" s="176"/>
      <c r="D980" s="314" t="s">
        <v>1580</v>
      </c>
      <c r="E980" s="175"/>
      <c r="F980" s="175"/>
      <c r="G980" s="176"/>
    </row>
    <row r="981" spans="1:7" ht="15.75" x14ac:dyDescent="0.25">
      <c r="A981" s="175" t="str">
        <f>IF(F981="","",SUBTOTAL(3,$F$8:F981))</f>
        <v/>
      </c>
      <c r="B981" s="176"/>
      <c r="C981" s="176"/>
      <c r="D981" s="314" t="s">
        <v>13</v>
      </c>
      <c r="E981" s="175"/>
      <c r="F981" s="175"/>
      <c r="G981" s="176"/>
    </row>
    <row r="982" spans="1:7" ht="15.75" x14ac:dyDescent="0.25">
      <c r="A982" s="175" t="str">
        <f>IF(F982="","",SUBTOTAL(3,$F$8:F982))</f>
        <v/>
      </c>
      <c r="B982" s="176"/>
      <c r="C982" s="176"/>
      <c r="D982" s="314" t="s">
        <v>12</v>
      </c>
      <c r="E982" s="175"/>
      <c r="F982" s="175"/>
      <c r="G982" s="176"/>
    </row>
    <row r="983" spans="1:7" x14ac:dyDescent="0.25">
      <c r="A983" s="175" t="str">
        <f>IF(F983="","",SUBTOTAL(3,$F$8:F983))</f>
        <v/>
      </c>
      <c r="B983" s="179" t="s">
        <v>591</v>
      </c>
      <c r="C983" s="180"/>
      <c r="D983" s="180"/>
      <c r="E983" s="175"/>
      <c r="F983" s="175"/>
      <c r="G983" s="185"/>
    </row>
    <row r="984" spans="1:7" ht="30" x14ac:dyDescent="0.25">
      <c r="A984" s="175">
        <f>IF(F984="","",SUBTOTAL(3,$F$8:F984))</f>
        <v>119</v>
      </c>
      <c r="B984" s="185"/>
      <c r="C984" s="185" t="s">
        <v>592</v>
      </c>
      <c r="D984" s="177" t="s">
        <v>593</v>
      </c>
      <c r="E984" s="155" t="s">
        <v>7</v>
      </c>
      <c r="F984" s="155">
        <v>1</v>
      </c>
      <c r="G984" s="190"/>
    </row>
    <row r="985" spans="1:7" ht="30" x14ac:dyDescent="0.25">
      <c r="A985" s="175" t="str">
        <f>IF(F985="","",SUBTOTAL(3,$F$8:F985))</f>
        <v/>
      </c>
      <c r="B985" s="176"/>
      <c r="C985" s="185"/>
      <c r="D985" s="177" t="s">
        <v>1670</v>
      </c>
      <c r="E985" s="195"/>
      <c r="F985" s="155"/>
      <c r="G985" s="190"/>
    </row>
    <row r="986" spans="1:7" ht="15.75" x14ac:dyDescent="0.25">
      <c r="A986" s="175" t="str">
        <f>IF(F986="","",SUBTOTAL(3,$F$8:F986))</f>
        <v/>
      </c>
      <c r="B986" s="176"/>
      <c r="C986" s="176"/>
      <c r="D986" s="314" t="s">
        <v>1580</v>
      </c>
      <c r="E986" s="175"/>
      <c r="F986" s="175"/>
      <c r="G986" s="176"/>
    </row>
    <row r="987" spans="1:7" ht="15.75" x14ac:dyDescent="0.25">
      <c r="A987" s="175" t="str">
        <f>IF(F987="","",SUBTOTAL(3,$F$8:F987))</f>
        <v/>
      </c>
      <c r="B987" s="176"/>
      <c r="C987" s="176"/>
      <c r="D987" s="314" t="s">
        <v>13</v>
      </c>
      <c r="E987" s="175"/>
      <c r="F987" s="175"/>
      <c r="G987" s="176"/>
    </row>
    <row r="988" spans="1:7" ht="15.75" x14ac:dyDescent="0.25">
      <c r="A988" s="175" t="str">
        <f>IF(F988="","",SUBTOTAL(3,$F$8:F988))</f>
        <v/>
      </c>
      <c r="B988" s="176"/>
      <c r="C988" s="176"/>
      <c r="D988" s="314" t="s">
        <v>12</v>
      </c>
      <c r="E988" s="175"/>
      <c r="F988" s="175"/>
      <c r="G988" s="176"/>
    </row>
    <row r="989" spans="1:7" ht="60" x14ac:dyDescent="0.25">
      <c r="A989" s="175">
        <f>IF(F989="","",SUBTOTAL(3,$F$8:F989))</f>
        <v>120</v>
      </c>
      <c r="B989" s="185"/>
      <c r="C989" s="185" t="s">
        <v>594</v>
      </c>
      <c r="D989" s="177" t="s">
        <v>595</v>
      </c>
      <c r="E989" s="155" t="s">
        <v>7</v>
      </c>
      <c r="F989" s="155">
        <v>1</v>
      </c>
      <c r="G989" s="190"/>
    </row>
    <row r="990" spans="1:7" ht="30" x14ac:dyDescent="0.25">
      <c r="A990" s="175" t="str">
        <f>IF(F990="","",SUBTOTAL(3,$F$8:F990))</f>
        <v/>
      </c>
      <c r="B990" s="176"/>
      <c r="C990" s="185"/>
      <c r="D990" s="177" t="s">
        <v>1670</v>
      </c>
      <c r="E990" s="195"/>
      <c r="F990" s="155"/>
      <c r="G990" s="190"/>
    </row>
    <row r="991" spans="1:7" ht="15.75" x14ac:dyDescent="0.25">
      <c r="A991" s="175" t="str">
        <f>IF(F991="","",SUBTOTAL(3,$F$8:F991))</f>
        <v/>
      </c>
      <c r="B991" s="176"/>
      <c r="C991" s="176"/>
      <c r="D991" s="314" t="s">
        <v>1580</v>
      </c>
      <c r="E991" s="175"/>
      <c r="F991" s="175"/>
      <c r="G991" s="176"/>
    </row>
    <row r="992" spans="1:7" ht="15.75" x14ac:dyDescent="0.25">
      <c r="A992" s="175" t="str">
        <f>IF(F992="","",SUBTOTAL(3,$F$8:F992))</f>
        <v/>
      </c>
      <c r="B992" s="176"/>
      <c r="C992" s="176"/>
      <c r="D992" s="314" t="s">
        <v>13</v>
      </c>
      <c r="E992" s="175"/>
      <c r="F992" s="175"/>
      <c r="G992" s="176"/>
    </row>
    <row r="993" spans="1:7" ht="15.75" x14ac:dyDescent="0.25">
      <c r="A993" s="175" t="str">
        <f>IF(F993="","",SUBTOTAL(3,$F$8:F993))</f>
        <v/>
      </c>
      <c r="B993" s="176"/>
      <c r="C993" s="176"/>
      <c r="D993" s="314" t="s">
        <v>12</v>
      </c>
      <c r="E993" s="175"/>
      <c r="F993" s="175"/>
      <c r="G993" s="176"/>
    </row>
    <row r="994" spans="1:7" x14ac:dyDescent="0.25">
      <c r="A994" s="178" t="s">
        <v>801</v>
      </c>
      <c r="B994" s="179" t="s">
        <v>596</v>
      </c>
      <c r="C994" s="180"/>
      <c r="D994" s="180"/>
      <c r="E994" s="175"/>
      <c r="F994" s="175"/>
      <c r="G994" s="185"/>
    </row>
    <row r="995" spans="1:7" x14ac:dyDescent="0.25">
      <c r="A995" s="175" t="str">
        <f>IF(F995="","",SUBTOTAL(3,$F$8:F995))</f>
        <v/>
      </c>
      <c r="B995" s="179" t="s">
        <v>53</v>
      </c>
      <c r="C995" s="180"/>
      <c r="D995" s="180"/>
      <c r="E995" s="175"/>
      <c r="F995" s="175"/>
      <c r="G995" s="185"/>
    </row>
    <row r="996" spans="1:7" ht="60" x14ac:dyDescent="0.25">
      <c r="A996" s="175">
        <f>IF(F996="","",SUBTOTAL(3,$F$8:F996))</f>
        <v>121</v>
      </c>
      <c r="B996" s="197"/>
      <c r="C996" s="197" t="s">
        <v>597</v>
      </c>
      <c r="D996" s="198" t="s">
        <v>598</v>
      </c>
      <c r="E996" s="196" t="s">
        <v>166</v>
      </c>
      <c r="F996" s="196">
        <v>10</v>
      </c>
      <c r="G996" s="196" t="s">
        <v>599</v>
      </c>
    </row>
    <row r="997" spans="1:7" ht="15.75" x14ac:dyDescent="0.25">
      <c r="A997" s="175" t="str">
        <f>IF(F997="","",SUBTOTAL(3,$F$8:F997))</f>
        <v/>
      </c>
      <c r="B997" s="176"/>
      <c r="C997" s="176"/>
      <c r="D997" s="314" t="s">
        <v>1580</v>
      </c>
      <c r="E997" s="175"/>
      <c r="F997" s="175"/>
      <c r="G997" s="176"/>
    </row>
    <row r="998" spans="1:7" ht="15.75" x14ac:dyDescent="0.25">
      <c r="A998" s="175" t="str">
        <f>IF(F998="","",SUBTOTAL(3,$F$8:F998))</f>
        <v/>
      </c>
      <c r="B998" s="176"/>
      <c r="C998" s="176"/>
      <c r="D998" s="314" t="s">
        <v>13</v>
      </c>
      <c r="E998" s="175"/>
      <c r="F998" s="175"/>
      <c r="G998" s="176"/>
    </row>
    <row r="999" spans="1:7" ht="15.75" x14ac:dyDescent="0.25">
      <c r="A999" s="175" t="str">
        <f>IF(F999="","",SUBTOTAL(3,$F$8:F999))</f>
        <v/>
      </c>
      <c r="B999" s="176"/>
      <c r="C999" s="176"/>
      <c r="D999" s="314" t="s">
        <v>12</v>
      </c>
      <c r="E999" s="175"/>
      <c r="F999" s="175"/>
      <c r="G999" s="176"/>
    </row>
    <row r="1000" spans="1:7" ht="60" x14ac:dyDescent="0.25">
      <c r="A1000" s="175">
        <f>IF(F1000="","",SUBTOTAL(3,$F$8:F1000))</f>
        <v>122</v>
      </c>
      <c r="B1000" s="197"/>
      <c r="C1000" s="197" t="s">
        <v>600</v>
      </c>
      <c r="D1000" s="198" t="s">
        <v>601</v>
      </c>
      <c r="E1000" s="196" t="s">
        <v>166</v>
      </c>
      <c r="F1000" s="196">
        <v>20</v>
      </c>
      <c r="G1000" s="196" t="s">
        <v>599</v>
      </c>
    </row>
    <row r="1001" spans="1:7" ht="15.75" x14ac:dyDescent="0.25">
      <c r="A1001" s="175" t="str">
        <f>IF(F1001="","",SUBTOTAL(3,$F$8:F1001))</f>
        <v/>
      </c>
      <c r="B1001" s="176"/>
      <c r="C1001" s="176"/>
      <c r="D1001" s="314" t="s">
        <v>1580</v>
      </c>
      <c r="E1001" s="175"/>
      <c r="F1001" s="175"/>
      <c r="G1001" s="176"/>
    </row>
    <row r="1002" spans="1:7" ht="15.75" x14ac:dyDescent="0.25">
      <c r="A1002" s="175" t="str">
        <f>IF(F1002="","",SUBTOTAL(3,$F$8:F1002))</f>
        <v/>
      </c>
      <c r="B1002" s="176"/>
      <c r="C1002" s="176"/>
      <c r="D1002" s="314" t="s">
        <v>13</v>
      </c>
      <c r="E1002" s="175"/>
      <c r="F1002" s="175"/>
      <c r="G1002" s="176"/>
    </row>
    <row r="1003" spans="1:7" ht="15.75" x14ac:dyDescent="0.25">
      <c r="A1003" s="182" t="str">
        <f>IF(F1003="","",SUBTOTAL(3,$F$8:F1003))</f>
        <v/>
      </c>
      <c r="B1003" s="183"/>
      <c r="C1003" s="183"/>
      <c r="D1003" s="324" t="s">
        <v>12</v>
      </c>
      <c r="E1003" s="182"/>
      <c r="F1003" s="182"/>
      <c r="G1003" s="183"/>
    </row>
    <row r="1004" spans="1:7" s="299" customFormat="1" x14ac:dyDescent="0.25">
      <c r="A1004" s="175">
        <f>IF(F1004="","",SUBTOTAL(3,$F$8:F1004))</f>
        <v>123</v>
      </c>
      <c r="B1004" s="277"/>
      <c r="C1004" s="277" t="s">
        <v>1669</v>
      </c>
      <c r="D1004" s="297" t="s">
        <v>1612</v>
      </c>
      <c r="E1004" s="245" t="s">
        <v>7</v>
      </c>
      <c r="F1004" s="245">
        <v>1</v>
      </c>
    </row>
    <row r="1005" spans="1:7" s="299" customFormat="1" x14ac:dyDescent="0.25">
      <c r="A1005" s="175" t="str">
        <f>IF(F1005="","",SUBTOTAL(3,$F$8:F1005))</f>
        <v/>
      </c>
      <c r="B1005" s="277"/>
      <c r="C1005" s="277"/>
      <c r="D1005" s="300" t="s">
        <v>1614</v>
      </c>
      <c r="E1005" s="245"/>
      <c r="F1005" s="245"/>
      <c r="G1005" s="284"/>
    </row>
    <row r="1006" spans="1:7" s="299" customFormat="1" ht="30" x14ac:dyDescent="0.25">
      <c r="A1006" s="175" t="str">
        <f>IF(F1006="","",SUBTOTAL(3,$F$8:F1006))</f>
        <v/>
      </c>
      <c r="B1006" s="277"/>
      <c r="C1006" s="277"/>
      <c r="D1006" s="285" t="s">
        <v>1615</v>
      </c>
      <c r="E1006" s="245"/>
      <c r="F1006" s="245"/>
      <c r="G1006" s="284"/>
    </row>
    <row r="1007" spans="1:7" s="299" customFormat="1" x14ac:dyDescent="0.25">
      <c r="A1007" s="175" t="str">
        <f>IF(F1007="","",SUBTOTAL(3,$F$8:F1007))</f>
        <v/>
      </c>
      <c r="B1007" s="277"/>
      <c r="C1007" s="277"/>
      <c r="D1007" s="285" t="s">
        <v>1616</v>
      </c>
      <c r="E1007" s="245"/>
      <c r="F1007" s="245"/>
      <c r="G1007" s="284"/>
    </row>
    <row r="1008" spans="1:7" s="299" customFormat="1" ht="30" x14ac:dyDescent="0.25">
      <c r="A1008" s="175" t="str">
        <f>IF(F1008="","",SUBTOTAL(3,$F$8:F1008))</f>
        <v/>
      </c>
      <c r="B1008" s="277"/>
      <c r="C1008" s="277"/>
      <c r="D1008" s="285" t="s">
        <v>1617</v>
      </c>
      <c r="E1008" s="245"/>
      <c r="F1008" s="245"/>
      <c r="G1008" s="284"/>
    </row>
    <row r="1009" spans="1:8" s="299" customFormat="1" x14ac:dyDescent="0.25">
      <c r="A1009" s="175" t="str">
        <f>IF(F1009="","",SUBTOTAL(3,$F$8:F1009))</f>
        <v/>
      </c>
      <c r="B1009" s="277"/>
      <c r="C1009" s="277"/>
      <c r="D1009" s="285" t="s">
        <v>1618</v>
      </c>
      <c r="E1009" s="245"/>
      <c r="F1009" s="245"/>
      <c r="G1009" s="284"/>
    </row>
    <row r="1010" spans="1:8" s="299" customFormat="1" ht="45" x14ac:dyDescent="0.25">
      <c r="A1010" s="175" t="str">
        <f>IF(F1010="","",SUBTOTAL(3,$F$8:F1010))</f>
        <v/>
      </c>
      <c r="B1010" s="277"/>
      <c r="C1010" s="277"/>
      <c r="D1010" s="285" t="s">
        <v>1619</v>
      </c>
      <c r="E1010" s="245"/>
      <c r="F1010" s="245"/>
      <c r="G1010" s="284"/>
    </row>
    <row r="1011" spans="1:8" s="299" customFormat="1" x14ac:dyDescent="0.25">
      <c r="A1011" s="175" t="str">
        <f>IF(F1011="","",SUBTOTAL(3,$F$8:F1011))</f>
        <v/>
      </c>
      <c r="B1011" s="277"/>
      <c r="C1011" s="277"/>
      <c r="D1011" s="285" t="s">
        <v>1620</v>
      </c>
      <c r="E1011" s="245"/>
      <c r="F1011" s="245"/>
      <c r="G1011" s="284"/>
    </row>
    <row r="1012" spans="1:8" s="227" customFormat="1" ht="150" x14ac:dyDescent="0.25">
      <c r="A1012" s="304" t="str">
        <f>IF(F1012="","",SUBTOTAL(3,$F$8:F1012))</f>
        <v/>
      </c>
      <c r="B1012" s="325"/>
      <c r="C1012" s="325"/>
      <c r="D1012" s="305" t="s">
        <v>1621</v>
      </c>
      <c r="E1012" s="326"/>
      <c r="F1012" s="326"/>
      <c r="G1012" s="306"/>
    </row>
    <row r="1013" spans="1:8" s="227" customFormat="1" x14ac:dyDescent="0.25">
      <c r="A1013" s="175" t="str">
        <f>IF(F1013="","",SUBTOTAL(3,$F$8:F1013))</f>
        <v/>
      </c>
      <c r="B1013" s="277"/>
      <c r="C1013" s="277"/>
      <c r="D1013" s="285" t="s">
        <v>1622</v>
      </c>
      <c r="E1013" s="245"/>
      <c r="F1013" s="245"/>
      <c r="G1013" s="284"/>
    </row>
    <row r="1014" spans="1:8" s="227" customFormat="1" x14ac:dyDescent="0.25">
      <c r="A1014" s="175" t="str">
        <f>IF(F1014="","",SUBTOTAL(3,$F$8:F1014))</f>
        <v/>
      </c>
      <c r="B1014" s="277"/>
      <c r="C1014" s="277"/>
      <c r="D1014" s="285" t="s">
        <v>1623</v>
      </c>
      <c r="E1014" s="245"/>
      <c r="F1014" s="245"/>
      <c r="G1014" s="284"/>
    </row>
    <row r="1015" spans="1:8" s="227" customFormat="1" x14ac:dyDescent="0.25">
      <c r="A1015" s="175" t="str">
        <f>IF(F1015="","",SUBTOTAL(3,$F$8:F1015))</f>
        <v/>
      </c>
      <c r="B1015" s="277"/>
      <c r="C1015" s="277"/>
      <c r="D1015" s="285" t="s">
        <v>1624</v>
      </c>
      <c r="E1015" s="245"/>
      <c r="F1015" s="245"/>
      <c r="G1015" s="284"/>
    </row>
    <row r="1016" spans="1:8" s="247" customFormat="1" x14ac:dyDescent="0.25">
      <c r="A1016" s="175" t="str">
        <f>IF(F1016="","",SUBTOTAL(3,$F$8:F1016))</f>
        <v/>
      </c>
      <c r="B1016" s="277"/>
      <c r="C1016" s="277"/>
      <c r="D1016" s="285" t="s">
        <v>1625</v>
      </c>
      <c r="E1016" s="245"/>
      <c r="F1016" s="245"/>
      <c r="G1016" s="284"/>
      <c r="H1016" s="295"/>
    </row>
    <row r="1017" spans="1:8" s="247" customFormat="1" x14ac:dyDescent="0.25">
      <c r="A1017" s="175" t="str">
        <f>IF(F1017="","",SUBTOTAL(3,$F$8:F1017))</f>
        <v/>
      </c>
      <c r="B1017" s="277"/>
      <c r="C1017" s="277"/>
      <c r="D1017" s="285" t="s">
        <v>1626</v>
      </c>
      <c r="E1017" s="245"/>
      <c r="F1017" s="245"/>
      <c r="G1017" s="284"/>
      <c r="H1017" s="295"/>
    </row>
    <row r="1018" spans="1:8" s="247" customFormat="1" ht="60" x14ac:dyDescent="0.25">
      <c r="A1018" s="175" t="str">
        <f>IF(F1018="","",SUBTOTAL(3,$F$8:F1018))</f>
        <v/>
      </c>
      <c r="B1018" s="277"/>
      <c r="C1018" s="277"/>
      <c r="D1018" s="285" t="s">
        <v>1627</v>
      </c>
      <c r="E1018" s="245"/>
      <c r="F1018" s="245"/>
      <c r="G1018" s="284"/>
      <c r="H1018" s="295"/>
    </row>
    <row r="1019" spans="1:8" s="247" customFormat="1" ht="30" x14ac:dyDescent="0.25">
      <c r="A1019" s="175" t="str">
        <f>IF(F1019="","",SUBTOTAL(3,$F$8:F1019))</f>
        <v/>
      </c>
      <c r="B1019" s="277"/>
      <c r="C1019" s="277"/>
      <c r="D1019" s="285" t="s">
        <v>1628</v>
      </c>
      <c r="E1019" s="245"/>
      <c r="F1019" s="245"/>
      <c r="G1019" s="284"/>
      <c r="H1019" s="295"/>
    </row>
    <row r="1020" spans="1:8" s="247" customFormat="1" x14ac:dyDescent="0.25">
      <c r="A1020" s="175" t="str">
        <f>IF(F1020="","",SUBTOTAL(3,$F$8:F1020))</f>
        <v/>
      </c>
      <c r="B1020" s="277"/>
      <c r="C1020" s="277"/>
      <c r="D1020" s="285" t="s">
        <v>1629</v>
      </c>
      <c r="E1020" s="245"/>
      <c r="F1020" s="245"/>
      <c r="G1020" s="284"/>
      <c r="H1020" s="295"/>
    </row>
    <row r="1021" spans="1:8" s="247" customFormat="1" x14ac:dyDescent="0.25">
      <c r="A1021" s="175" t="str">
        <f>IF(F1021="","",SUBTOTAL(3,$F$8:F1021))</f>
        <v/>
      </c>
      <c r="B1021" s="277"/>
      <c r="C1021" s="277"/>
      <c r="D1021" s="285" t="s">
        <v>1630</v>
      </c>
      <c r="E1021" s="245"/>
      <c r="F1021" s="245"/>
      <c r="G1021" s="284"/>
      <c r="H1021" s="295"/>
    </row>
    <row r="1022" spans="1:8" s="247" customFormat="1" x14ac:dyDescent="0.25">
      <c r="A1022" s="175" t="str">
        <f>IF(F1022="","",SUBTOTAL(3,$F$8:F1022))</f>
        <v/>
      </c>
      <c r="B1022" s="277"/>
      <c r="C1022" s="277"/>
      <c r="D1022" s="285" t="s">
        <v>1631</v>
      </c>
      <c r="E1022" s="245"/>
      <c r="F1022" s="245"/>
      <c r="G1022" s="284"/>
      <c r="H1022" s="295"/>
    </row>
    <row r="1023" spans="1:8" s="247" customFormat="1" x14ac:dyDescent="0.25">
      <c r="A1023" s="175" t="str">
        <f>IF(F1023="","",SUBTOTAL(3,$F$8:F1023))</f>
        <v/>
      </c>
      <c r="B1023" s="277"/>
      <c r="C1023" s="277"/>
      <c r="D1023" s="285" t="s">
        <v>1632</v>
      </c>
      <c r="E1023" s="245"/>
      <c r="F1023" s="245"/>
      <c r="G1023" s="284"/>
      <c r="H1023" s="295"/>
    </row>
    <row r="1024" spans="1:8" s="247" customFormat="1" x14ac:dyDescent="0.25">
      <c r="A1024" s="175" t="str">
        <f>IF(F1024="","",SUBTOTAL(3,$F$8:F1024))</f>
        <v/>
      </c>
      <c r="B1024" s="285"/>
      <c r="C1024" s="285"/>
      <c r="D1024" s="285" t="s">
        <v>1633</v>
      </c>
      <c r="E1024" s="245"/>
      <c r="F1024" s="245"/>
      <c r="G1024" s="284"/>
      <c r="H1024" s="295"/>
    </row>
    <row r="1025" spans="1:8" s="247" customFormat="1" x14ac:dyDescent="0.25">
      <c r="A1025" s="175" t="str">
        <f>IF(F1025="","",SUBTOTAL(3,$F$8:F1025))</f>
        <v/>
      </c>
      <c r="B1025" s="285"/>
      <c r="C1025" s="285"/>
      <c r="D1025" s="285" t="s">
        <v>1634</v>
      </c>
      <c r="E1025" s="245"/>
      <c r="F1025" s="245"/>
      <c r="G1025" s="284"/>
      <c r="H1025" s="295"/>
    </row>
    <row r="1026" spans="1:8" s="247" customFormat="1" ht="60" x14ac:dyDescent="0.25">
      <c r="A1026" s="175" t="str">
        <f>IF(F1026="","",SUBTOTAL(3,$F$8:F1026))</f>
        <v/>
      </c>
      <c r="B1026" s="285"/>
      <c r="C1026" s="285"/>
      <c r="D1026" s="285" t="s">
        <v>1635</v>
      </c>
      <c r="E1026" s="245"/>
      <c r="F1026" s="245"/>
      <c r="G1026" s="284"/>
      <c r="H1026" s="295"/>
    </row>
    <row r="1027" spans="1:8" s="247" customFormat="1" x14ac:dyDescent="0.25">
      <c r="A1027" s="175" t="str">
        <f>IF(F1027="","",SUBTOTAL(3,$F$8:F1027))</f>
        <v/>
      </c>
      <c r="B1027" s="285"/>
      <c r="C1027" s="285"/>
      <c r="D1027" s="277" t="s">
        <v>1636</v>
      </c>
      <c r="E1027" s="245"/>
      <c r="F1027" s="245"/>
      <c r="G1027" s="284"/>
      <c r="H1027" s="295"/>
    </row>
    <row r="1028" spans="1:8" s="247" customFormat="1" ht="30" x14ac:dyDescent="0.25">
      <c r="A1028" s="175" t="str">
        <f>IF(F1028="","",SUBTOTAL(3,$F$8:F1028))</f>
        <v/>
      </c>
      <c r="B1028" s="285"/>
      <c r="C1028" s="285"/>
      <c r="D1028" s="285" t="s">
        <v>1637</v>
      </c>
      <c r="E1028" s="245"/>
      <c r="F1028" s="245"/>
      <c r="G1028" s="284"/>
      <c r="H1028" s="295"/>
    </row>
    <row r="1029" spans="1:8" s="247" customFormat="1" x14ac:dyDescent="0.25">
      <c r="A1029" s="175" t="str">
        <f>IF(F1029="","",SUBTOTAL(3,$F$8:F1029))</f>
        <v/>
      </c>
      <c r="B1029" s="285"/>
      <c r="C1029" s="285"/>
      <c r="D1029" s="285" t="s">
        <v>1638</v>
      </c>
      <c r="E1029" s="245"/>
      <c r="F1029" s="245"/>
      <c r="G1029" s="284"/>
      <c r="H1029" s="295"/>
    </row>
    <row r="1030" spans="1:8" s="296" customFormat="1" ht="30" x14ac:dyDescent="0.25">
      <c r="A1030" s="175" t="str">
        <f>IF(F1030="","",SUBTOTAL(3,$F$8:F1030))</f>
        <v/>
      </c>
      <c r="B1030" s="285"/>
      <c r="C1030" s="285"/>
      <c r="D1030" s="277" t="s">
        <v>1639</v>
      </c>
      <c r="E1030" s="245"/>
      <c r="F1030" s="245"/>
      <c r="G1030" s="284"/>
    </row>
    <row r="1031" spans="1:8" s="296" customFormat="1" x14ac:dyDescent="0.25">
      <c r="A1031" s="175" t="str">
        <f>IF(F1031="","",SUBTOTAL(3,$F$8:F1031))</f>
        <v/>
      </c>
      <c r="B1031" s="285"/>
      <c r="C1031" s="285"/>
      <c r="D1031" s="277" t="s">
        <v>1640</v>
      </c>
      <c r="E1031" s="245"/>
      <c r="F1031" s="245"/>
      <c r="G1031" s="284"/>
    </row>
    <row r="1032" spans="1:8" s="296" customFormat="1" ht="45" x14ac:dyDescent="0.25">
      <c r="A1032" s="175" t="str">
        <f>IF(F1032="","",SUBTOTAL(3,$F$8:F1032))</f>
        <v/>
      </c>
      <c r="B1032" s="285"/>
      <c r="C1032" s="285"/>
      <c r="D1032" s="277" t="s">
        <v>1641</v>
      </c>
      <c r="E1032" s="245"/>
      <c r="F1032" s="245"/>
      <c r="G1032" s="284"/>
    </row>
    <row r="1033" spans="1:8" s="296" customFormat="1" x14ac:dyDescent="0.25">
      <c r="A1033" s="175" t="str">
        <f>IF(F1033="","",SUBTOTAL(3,$F$8:F1033))</f>
        <v/>
      </c>
      <c r="B1033" s="285"/>
      <c r="C1033" s="285"/>
      <c r="D1033" s="277" t="s">
        <v>1642</v>
      </c>
      <c r="E1033" s="245"/>
      <c r="F1033" s="245"/>
      <c r="G1033" s="284"/>
    </row>
    <row r="1034" spans="1:8" s="296" customFormat="1" x14ac:dyDescent="0.25">
      <c r="A1034" s="175" t="str">
        <f>IF(F1034="","",SUBTOTAL(3,$F$8:F1034))</f>
        <v/>
      </c>
      <c r="B1034" s="285"/>
      <c r="C1034" s="285"/>
      <c r="D1034" s="277" t="s">
        <v>1580</v>
      </c>
      <c r="E1034" s="245"/>
      <c r="F1034" s="245"/>
      <c r="G1034" s="284"/>
    </row>
    <row r="1035" spans="1:8" x14ac:dyDescent="0.25">
      <c r="A1035" s="175" t="str">
        <f>IF(F1035="","",SUBTOTAL(3,$F$8:F1035))</f>
        <v/>
      </c>
      <c r="B1035" s="201" t="s">
        <v>60</v>
      </c>
      <c r="C1035" s="202"/>
      <c r="D1035" s="203"/>
      <c r="E1035" s="200"/>
      <c r="F1035" s="200"/>
      <c r="G1035" s="204"/>
    </row>
    <row r="1036" spans="1:8" x14ac:dyDescent="0.25">
      <c r="A1036" s="175" t="str">
        <f>IF(F1036="","",SUBTOTAL(3,$F$8:F1036))</f>
        <v/>
      </c>
      <c r="B1036" s="203" t="s">
        <v>17</v>
      </c>
      <c r="C1036" s="202"/>
      <c r="D1036" s="203"/>
      <c r="E1036" s="200"/>
      <c r="F1036" s="200"/>
      <c r="G1036" s="204"/>
    </row>
    <row r="1037" spans="1:8" x14ac:dyDescent="0.25">
      <c r="A1037" s="175" t="str">
        <f>IF(F1037="","",SUBTOTAL(3,$F$8:F1037))</f>
        <v/>
      </c>
      <c r="B1037" s="203" t="s">
        <v>602</v>
      </c>
      <c r="C1037" s="202"/>
      <c r="D1037" s="203"/>
      <c r="E1037" s="200"/>
      <c r="F1037" s="200"/>
      <c r="G1037" s="204"/>
    </row>
    <row r="1038" spans="1:8" ht="45" x14ac:dyDescent="0.25">
      <c r="A1038" s="175">
        <f>IF(F1038="","",SUBTOTAL(3,$F$8:F1038))</f>
        <v>124</v>
      </c>
      <c r="B1038" s="197"/>
      <c r="C1038" s="197" t="s">
        <v>603</v>
      </c>
      <c r="D1038" s="198" t="s">
        <v>604</v>
      </c>
      <c r="E1038" s="196" t="s">
        <v>22</v>
      </c>
      <c r="F1038" s="196">
        <v>2</v>
      </c>
      <c r="G1038" s="196" t="s">
        <v>23</v>
      </c>
    </row>
    <row r="1039" spans="1:8" ht="30" x14ac:dyDescent="0.25">
      <c r="A1039" s="175" t="str">
        <f>IF(F1039="","",SUBTOTAL(3,$F$8:F1039))</f>
        <v/>
      </c>
      <c r="B1039" s="176"/>
      <c r="C1039" s="185"/>
      <c r="D1039" s="177" t="s">
        <v>1670</v>
      </c>
      <c r="E1039" s="195"/>
      <c r="F1039" s="155"/>
      <c r="G1039" s="190"/>
    </row>
    <row r="1040" spans="1:8" ht="15.75" x14ac:dyDescent="0.25">
      <c r="A1040" s="175" t="str">
        <f>IF(F1040="","",SUBTOTAL(3,$F$8:F1040))</f>
        <v/>
      </c>
      <c r="B1040" s="176"/>
      <c r="C1040" s="176"/>
      <c r="D1040" s="314" t="s">
        <v>1580</v>
      </c>
      <c r="E1040" s="175"/>
      <c r="F1040" s="175"/>
      <c r="G1040" s="176"/>
    </row>
    <row r="1041" spans="1:7" ht="15.75" x14ac:dyDescent="0.25">
      <c r="A1041" s="175" t="str">
        <f>IF(F1041="","",SUBTOTAL(3,$F$8:F1041))</f>
        <v/>
      </c>
      <c r="B1041" s="176"/>
      <c r="C1041" s="176"/>
      <c r="D1041" s="314" t="s">
        <v>13</v>
      </c>
      <c r="E1041" s="175"/>
      <c r="F1041" s="175"/>
      <c r="G1041" s="176"/>
    </row>
    <row r="1042" spans="1:7" ht="15.75" x14ac:dyDescent="0.25">
      <c r="A1042" s="175" t="str">
        <f>IF(F1042="","",SUBTOTAL(3,$F$8:F1042))</f>
        <v/>
      </c>
      <c r="B1042" s="176"/>
      <c r="C1042" s="176"/>
      <c r="D1042" s="314" t="s">
        <v>12</v>
      </c>
      <c r="E1042" s="175"/>
      <c r="F1042" s="175"/>
      <c r="G1042" s="176"/>
    </row>
    <row r="1043" spans="1:7" ht="60" x14ac:dyDescent="0.25">
      <c r="A1043" s="175">
        <f>IF(F1043="","",SUBTOTAL(3,$F$8:F1043))</f>
        <v>125</v>
      </c>
      <c r="B1043" s="197"/>
      <c r="C1043" s="197" t="s">
        <v>605</v>
      </c>
      <c r="D1043" s="198" t="s">
        <v>606</v>
      </c>
      <c r="E1043" s="196" t="s">
        <v>22</v>
      </c>
      <c r="F1043" s="196">
        <v>2</v>
      </c>
      <c r="G1043" s="196" t="s">
        <v>23</v>
      </c>
    </row>
    <row r="1044" spans="1:7" ht="30" x14ac:dyDescent="0.25">
      <c r="A1044" s="175" t="str">
        <f>IF(F1044="","",SUBTOTAL(3,$F$8:F1044))</f>
        <v/>
      </c>
      <c r="B1044" s="176"/>
      <c r="C1044" s="185"/>
      <c r="D1044" s="177" t="s">
        <v>1670</v>
      </c>
      <c r="E1044" s="195"/>
      <c r="F1044" s="155"/>
      <c r="G1044" s="190"/>
    </row>
    <row r="1045" spans="1:7" ht="15.75" x14ac:dyDescent="0.25">
      <c r="A1045" s="175" t="str">
        <f>IF(F1045="","",SUBTOTAL(3,$F$8:F1045))</f>
        <v/>
      </c>
      <c r="B1045" s="176"/>
      <c r="C1045" s="176"/>
      <c r="D1045" s="314" t="s">
        <v>1580</v>
      </c>
      <c r="E1045" s="175"/>
      <c r="F1045" s="175"/>
      <c r="G1045" s="176"/>
    </row>
    <row r="1046" spans="1:7" ht="15.75" x14ac:dyDescent="0.25">
      <c r="A1046" s="175" t="str">
        <f>IF(F1046="","",SUBTOTAL(3,$F$8:F1046))</f>
        <v/>
      </c>
      <c r="B1046" s="176"/>
      <c r="C1046" s="176"/>
      <c r="D1046" s="314" t="s">
        <v>13</v>
      </c>
      <c r="E1046" s="175"/>
      <c r="F1046" s="175"/>
      <c r="G1046" s="176"/>
    </row>
    <row r="1047" spans="1:7" ht="15.75" x14ac:dyDescent="0.25">
      <c r="A1047" s="175" t="str">
        <f>IF(F1047="","",SUBTOTAL(3,$F$8:F1047))</f>
        <v/>
      </c>
      <c r="B1047" s="176"/>
      <c r="C1047" s="176"/>
      <c r="D1047" s="314" t="s">
        <v>12</v>
      </c>
      <c r="E1047" s="175"/>
      <c r="F1047" s="175"/>
      <c r="G1047" s="176"/>
    </row>
    <row r="1048" spans="1:7" ht="60" x14ac:dyDescent="0.25">
      <c r="A1048" s="175">
        <f>IF(F1048="","",SUBTOTAL(3,$F$8:F1048))</f>
        <v>126</v>
      </c>
      <c r="B1048" s="197"/>
      <c r="C1048" s="197" t="s">
        <v>607</v>
      </c>
      <c r="D1048" s="198" t="s">
        <v>608</v>
      </c>
      <c r="E1048" s="196" t="s">
        <v>22</v>
      </c>
      <c r="F1048" s="196">
        <v>2</v>
      </c>
      <c r="G1048" s="196" t="s">
        <v>23</v>
      </c>
    </row>
    <row r="1049" spans="1:7" ht="30" x14ac:dyDescent="0.25">
      <c r="A1049" s="175" t="str">
        <f>IF(F1049="","",SUBTOTAL(3,$F$8:F1049))</f>
        <v/>
      </c>
      <c r="B1049" s="176"/>
      <c r="C1049" s="185"/>
      <c r="D1049" s="177" t="s">
        <v>1670</v>
      </c>
      <c r="E1049" s="195"/>
      <c r="F1049" s="155"/>
      <c r="G1049" s="190"/>
    </row>
    <row r="1050" spans="1:7" ht="15.75" x14ac:dyDescent="0.25">
      <c r="A1050" s="175" t="str">
        <f>IF(F1050="","",SUBTOTAL(3,$F$8:F1050))</f>
        <v/>
      </c>
      <c r="B1050" s="176"/>
      <c r="C1050" s="176"/>
      <c r="D1050" s="314" t="s">
        <v>1580</v>
      </c>
      <c r="E1050" s="175"/>
      <c r="F1050" s="175"/>
      <c r="G1050" s="176"/>
    </row>
    <row r="1051" spans="1:7" ht="15.75" x14ac:dyDescent="0.25">
      <c r="A1051" s="175" t="str">
        <f>IF(F1051="","",SUBTOTAL(3,$F$8:F1051))</f>
        <v/>
      </c>
      <c r="B1051" s="176"/>
      <c r="C1051" s="176"/>
      <c r="D1051" s="314" t="s">
        <v>13</v>
      </c>
      <c r="E1051" s="175"/>
      <c r="F1051" s="175"/>
      <c r="G1051" s="176"/>
    </row>
    <row r="1052" spans="1:7" ht="15.75" x14ac:dyDescent="0.25">
      <c r="A1052" s="175" t="str">
        <f>IF(F1052="","",SUBTOTAL(3,$F$8:F1052))</f>
        <v/>
      </c>
      <c r="B1052" s="176"/>
      <c r="C1052" s="176"/>
      <c r="D1052" s="314" t="s">
        <v>12</v>
      </c>
      <c r="E1052" s="175"/>
      <c r="F1052" s="175"/>
      <c r="G1052" s="176"/>
    </row>
    <row r="1053" spans="1:7" ht="60" x14ac:dyDescent="0.25">
      <c r="A1053" s="175">
        <f>IF(F1053="","",SUBTOTAL(3,$F$8:F1053))</f>
        <v>127</v>
      </c>
      <c r="B1053" s="197"/>
      <c r="C1053" s="197" t="s">
        <v>609</v>
      </c>
      <c r="D1053" s="198" t="s">
        <v>610</v>
      </c>
      <c r="E1053" s="196" t="s">
        <v>22</v>
      </c>
      <c r="F1053" s="196">
        <v>2</v>
      </c>
      <c r="G1053" s="196" t="s">
        <v>23</v>
      </c>
    </row>
    <row r="1054" spans="1:7" ht="30" x14ac:dyDescent="0.25">
      <c r="A1054" s="175" t="str">
        <f>IF(F1054="","",SUBTOTAL(3,$F$8:F1054))</f>
        <v/>
      </c>
      <c r="B1054" s="176"/>
      <c r="C1054" s="185"/>
      <c r="D1054" s="177" t="s">
        <v>1670</v>
      </c>
      <c r="E1054" s="195"/>
      <c r="F1054" s="155"/>
      <c r="G1054" s="190"/>
    </row>
    <row r="1055" spans="1:7" ht="15.75" x14ac:dyDescent="0.25">
      <c r="A1055" s="175" t="str">
        <f>IF(F1055="","",SUBTOTAL(3,$F$8:F1055))</f>
        <v/>
      </c>
      <c r="B1055" s="176"/>
      <c r="C1055" s="176"/>
      <c r="D1055" s="314" t="s">
        <v>1580</v>
      </c>
      <c r="E1055" s="175"/>
      <c r="F1055" s="175"/>
      <c r="G1055" s="176"/>
    </row>
    <row r="1056" spans="1:7" ht="15.75" x14ac:dyDescent="0.25">
      <c r="A1056" s="175" t="str">
        <f>IF(F1056="","",SUBTOTAL(3,$F$8:F1056))</f>
        <v/>
      </c>
      <c r="B1056" s="176"/>
      <c r="C1056" s="176"/>
      <c r="D1056" s="314" t="s">
        <v>13</v>
      </c>
      <c r="E1056" s="175"/>
      <c r="F1056" s="175"/>
      <c r="G1056" s="176"/>
    </row>
    <row r="1057" spans="1:7" ht="15.75" x14ac:dyDescent="0.25">
      <c r="A1057" s="175" t="str">
        <f>IF(F1057="","",SUBTOTAL(3,$F$8:F1057))</f>
        <v/>
      </c>
      <c r="B1057" s="176"/>
      <c r="C1057" s="176"/>
      <c r="D1057" s="314" t="s">
        <v>12</v>
      </c>
      <c r="E1057" s="175"/>
      <c r="F1057" s="175"/>
      <c r="G1057" s="176"/>
    </row>
    <row r="1058" spans="1:7" x14ac:dyDescent="0.25">
      <c r="A1058" s="175" t="str">
        <f>IF(F1058="","",SUBTOTAL(3,$F$8:F1058))</f>
        <v/>
      </c>
      <c r="B1058" s="203" t="s">
        <v>68</v>
      </c>
      <c r="C1058" s="202"/>
      <c r="D1058" s="202"/>
      <c r="E1058" s="200"/>
      <c r="F1058" s="200"/>
      <c r="G1058" s="204"/>
    </row>
    <row r="1059" spans="1:7" x14ac:dyDescent="0.25">
      <c r="A1059" s="175" t="str">
        <f>IF(F1059="","",SUBTOTAL(3,$F$8:F1059))</f>
        <v/>
      </c>
      <c r="B1059" s="203" t="s">
        <v>611</v>
      </c>
      <c r="C1059" s="202"/>
      <c r="D1059" s="202"/>
      <c r="E1059" s="200"/>
      <c r="F1059" s="200"/>
      <c r="G1059" s="204"/>
    </row>
    <row r="1060" spans="1:7" ht="45" x14ac:dyDescent="0.25">
      <c r="A1060" s="175">
        <f>IF(F1060="","",SUBTOTAL(3,$F$8:F1060))</f>
        <v>128</v>
      </c>
      <c r="B1060" s="197"/>
      <c r="C1060" s="197" t="s">
        <v>612</v>
      </c>
      <c r="D1060" s="198" t="s">
        <v>613</v>
      </c>
      <c r="E1060" s="196" t="s">
        <v>7</v>
      </c>
      <c r="F1060" s="196">
        <v>2</v>
      </c>
      <c r="G1060" s="196" t="s">
        <v>23</v>
      </c>
    </row>
    <row r="1061" spans="1:7" ht="15.75" x14ac:dyDescent="0.25">
      <c r="A1061" s="175" t="str">
        <f>IF(F1061="","",SUBTOTAL(3,$F$8:F1061))</f>
        <v/>
      </c>
      <c r="B1061" s="176"/>
      <c r="C1061" s="176"/>
      <c r="D1061" s="314" t="s">
        <v>1580</v>
      </c>
      <c r="E1061" s="175"/>
      <c r="F1061" s="175"/>
      <c r="G1061" s="176"/>
    </row>
    <row r="1062" spans="1:7" ht="15.75" x14ac:dyDescent="0.25">
      <c r="A1062" s="175" t="str">
        <f>IF(F1062="","",SUBTOTAL(3,$F$8:F1062))</f>
        <v/>
      </c>
      <c r="B1062" s="176"/>
      <c r="C1062" s="176"/>
      <c r="D1062" s="314" t="s">
        <v>13</v>
      </c>
      <c r="E1062" s="175"/>
      <c r="F1062" s="175"/>
      <c r="G1062" s="176"/>
    </row>
    <row r="1063" spans="1:7" ht="15.75" x14ac:dyDescent="0.25">
      <c r="A1063" s="175" t="str">
        <f>IF(F1063="","",SUBTOTAL(3,$F$8:F1063))</f>
        <v/>
      </c>
      <c r="B1063" s="176"/>
      <c r="C1063" s="176"/>
      <c r="D1063" s="314" t="s">
        <v>12</v>
      </c>
      <c r="E1063" s="175"/>
      <c r="F1063" s="175"/>
      <c r="G1063" s="176"/>
    </row>
    <row r="1064" spans="1:7" x14ac:dyDescent="0.25">
      <c r="A1064" s="175" t="str">
        <f>IF(F1064="","",SUBTOTAL(3,$F$8:F1064))</f>
        <v/>
      </c>
      <c r="B1064" s="201" t="s">
        <v>614</v>
      </c>
      <c r="C1064" s="202"/>
      <c r="D1064" s="202"/>
      <c r="E1064" s="200"/>
      <c r="F1064" s="200"/>
      <c r="G1064" s="204"/>
    </row>
    <row r="1065" spans="1:7" x14ac:dyDescent="0.25">
      <c r="A1065" s="175" t="str">
        <f>IF(F1065="","",SUBTOTAL(3,$F$8:F1065))</f>
        <v/>
      </c>
      <c r="B1065" s="203" t="s">
        <v>615</v>
      </c>
      <c r="C1065" s="202"/>
      <c r="D1065" s="202"/>
      <c r="E1065" s="200"/>
      <c r="F1065" s="200"/>
      <c r="G1065" s="204"/>
    </row>
    <row r="1066" spans="1:7" ht="60" x14ac:dyDescent="0.25">
      <c r="A1066" s="175">
        <f>IF(F1066="","",SUBTOTAL(3,$F$8:F1066))</f>
        <v>129</v>
      </c>
      <c r="B1066" s="197"/>
      <c r="C1066" s="197" t="s">
        <v>616</v>
      </c>
      <c r="D1066" s="198" t="s">
        <v>617</v>
      </c>
      <c r="E1066" s="196" t="s">
        <v>7</v>
      </c>
      <c r="F1066" s="196">
        <v>1</v>
      </c>
      <c r="G1066" s="196" t="s">
        <v>23</v>
      </c>
    </row>
    <row r="1067" spans="1:7" ht="15.75" x14ac:dyDescent="0.25">
      <c r="A1067" s="175" t="str">
        <f>IF(F1067="","",SUBTOTAL(3,$F$8:F1067))</f>
        <v/>
      </c>
      <c r="B1067" s="176"/>
      <c r="C1067" s="176"/>
      <c r="D1067" s="314" t="s">
        <v>1580</v>
      </c>
      <c r="E1067" s="175"/>
      <c r="F1067" s="175"/>
      <c r="G1067" s="176"/>
    </row>
    <row r="1068" spans="1:7" ht="15.75" x14ac:dyDescent="0.25">
      <c r="A1068" s="175" t="str">
        <f>IF(F1068="","",SUBTOTAL(3,$F$8:F1068))</f>
        <v/>
      </c>
      <c r="B1068" s="176"/>
      <c r="C1068" s="176"/>
      <c r="D1068" s="314" t="s">
        <v>13</v>
      </c>
      <c r="E1068" s="175"/>
      <c r="F1068" s="175"/>
      <c r="G1068" s="176"/>
    </row>
    <row r="1069" spans="1:7" ht="15.75" x14ac:dyDescent="0.25">
      <c r="A1069" s="175" t="str">
        <f>IF(F1069="","",SUBTOTAL(3,$F$8:F1069))</f>
        <v/>
      </c>
      <c r="B1069" s="176"/>
      <c r="C1069" s="176"/>
      <c r="D1069" s="314" t="s">
        <v>12</v>
      </c>
      <c r="E1069" s="175"/>
      <c r="F1069" s="175"/>
      <c r="G1069" s="176"/>
    </row>
    <row r="1070" spans="1:7" x14ac:dyDescent="0.25">
      <c r="A1070" s="175" t="str">
        <f>IF(F1070="","",SUBTOTAL(3,$F$8:F1070))</f>
        <v/>
      </c>
      <c r="B1070" s="206" t="s">
        <v>618</v>
      </c>
      <c r="C1070" s="207"/>
      <c r="D1070" s="207"/>
      <c r="E1070" s="205"/>
      <c r="F1070" s="205"/>
      <c r="G1070" s="208"/>
    </row>
    <row r="1071" spans="1:7" x14ac:dyDescent="0.25">
      <c r="A1071" s="175" t="str">
        <f>IF(F1071="","",SUBTOTAL(3,$F$8:F1071))</f>
        <v/>
      </c>
      <c r="B1071" s="201" t="s">
        <v>619</v>
      </c>
      <c r="C1071" s="202"/>
      <c r="D1071" s="202"/>
      <c r="E1071" s="200"/>
      <c r="F1071" s="200"/>
      <c r="G1071" s="204"/>
    </row>
    <row r="1072" spans="1:7" x14ac:dyDescent="0.25">
      <c r="A1072" s="175" t="str">
        <f>IF(F1072="","",SUBTOTAL(3,$F$8:F1072))</f>
        <v/>
      </c>
      <c r="B1072" s="203" t="s">
        <v>17</v>
      </c>
      <c r="C1072" s="202"/>
      <c r="D1072" s="202"/>
      <c r="E1072" s="200"/>
      <c r="F1072" s="200"/>
      <c r="G1072" s="204"/>
    </row>
    <row r="1073" spans="1:7" x14ac:dyDescent="0.25">
      <c r="A1073" s="175" t="str">
        <f>IF(F1073="","",SUBTOTAL(3,$F$8:F1073))</f>
        <v/>
      </c>
      <c r="B1073" s="203" t="s">
        <v>620</v>
      </c>
      <c r="C1073" s="202"/>
      <c r="D1073" s="202"/>
      <c r="E1073" s="200"/>
      <c r="F1073" s="200"/>
      <c r="G1073" s="204"/>
    </row>
    <row r="1074" spans="1:7" ht="45" x14ac:dyDescent="0.25">
      <c r="A1074" s="175">
        <f>IF(F1074="","",SUBTOTAL(3,$F$8:F1074))</f>
        <v>130</v>
      </c>
      <c r="B1074" s="197"/>
      <c r="C1074" s="197" t="s">
        <v>621</v>
      </c>
      <c r="D1074" s="198" t="s">
        <v>622</v>
      </c>
      <c r="E1074" s="196" t="s">
        <v>22</v>
      </c>
      <c r="F1074" s="196">
        <v>2</v>
      </c>
      <c r="G1074" s="196" t="s">
        <v>23</v>
      </c>
    </row>
    <row r="1075" spans="1:7" ht="30" x14ac:dyDescent="0.25">
      <c r="A1075" s="175" t="str">
        <f>IF(F1075="","",SUBTOTAL(3,$F$8:F1075))</f>
        <v/>
      </c>
      <c r="B1075" s="176"/>
      <c r="C1075" s="185"/>
      <c r="D1075" s="177" t="s">
        <v>1670</v>
      </c>
      <c r="E1075" s="195"/>
      <c r="F1075" s="155"/>
      <c r="G1075" s="190"/>
    </row>
    <row r="1076" spans="1:7" ht="15.75" x14ac:dyDescent="0.25">
      <c r="A1076" s="175" t="str">
        <f>IF(F1076="","",SUBTOTAL(3,$F$8:F1076))</f>
        <v/>
      </c>
      <c r="B1076" s="176"/>
      <c r="C1076" s="176"/>
      <c r="D1076" s="314" t="s">
        <v>1580</v>
      </c>
      <c r="E1076" s="175"/>
      <c r="F1076" s="175"/>
      <c r="G1076" s="176"/>
    </row>
    <row r="1077" spans="1:7" ht="15.75" x14ac:dyDescent="0.25">
      <c r="A1077" s="175" t="str">
        <f>IF(F1077="","",SUBTOTAL(3,$F$8:F1077))</f>
        <v/>
      </c>
      <c r="B1077" s="176"/>
      <c r="C1077" s="176"/>
      <c r="D1077" s="314" t="s">
        <v>13</v>
      </c>
      <c r="E1077" s="175"/>
      <c r="F1077" s="175"/>
      <c r="G1077" s="176"/>
    </row>
    <row r="1078" spans="1:7" ht="15.75" x14ac:dyDescent="0.25">
      <c r="A1078" s="175" t="str">
        <f>IF(F1078="","",SUBTOTAL(3,$F$8:F1078))</f>
        <v/>
      </c>
      <c r="B1078" s="176"/>
      <c r="C1078" s="176"/>
      <c r="D1078" s="314" t="s">
        <v>12</v>
      </c>
      <c r="E1078" s="175"/>
      <c r="F1078" s="175"/>
      <c r="G1078" s="176"/>
    </row>
    <row r="1079" spans="1:7" x14ac:dyDescent="0.25">
      <c r="A1079" s="175" t="str">
        <f>IF(F1079="","",SUBTOTAL(3,$F$8:F1079))</f>
        <v/>
      </c>
      <c r="B1079" s="201" t="s">
        <v>623</v>
      </c>
      <c r="C1079" s="202"/>
      <c r="D1079" s="202"/>
      <c r="E1079" s="200"/>
      <c r="F1079" s="200"/>
      <c r="G1079" s="204"/>
    </row>
    <row r="1080" spans="1:7" ht="45" x14ac:dyDescent="0.25">
      <c r="A1080" s="175">
        <f>IF(F1080="","",SUBTOTAL(3,$F$8:F1080))</f>
        <v>131</v>
      </c>
      <c r="B1080" s="197"/>
      <c r="C1080" s="197" t="s">
        <v>624</v>
      </c>
      <c r="D1080" s="198" t="s">
        <v>625</v>
      </c>
      <c r="E1080" s="196" t="s">
        <v>22</v>
      </c>
      <c r="F1080" s="196">
        <v>2</v>
      </c>
      <c r="G1080" s="196" t="s">
        <v>23</v>
      </c>
    </row>
    <row r="1081" spans="1:7" ht="30" x14ac:dyDescent="0.25">
      <c r="A1081" s="175" t="str">
        <f>IF(F1081="","",SUBTOTAL(3,$F$8:F1081))</f>
        <v/>
      </c>
      <c r="B1081" s="176"/>
      <c r="C1081" s="185"/>
      <c r="D1081" s="177" t="s">
        <v>1670</v>
      </c>
      <c r="E1081" s="195"/>
      <c r="F1081" s="155"/>
      <c r="G1081" s="190"/>
    </row>
    <row r="1082" spans="1:7" ht="15.75" x14ac:dyDescent="0.25">
      <c r="A1082" s="175" t="str">
        <f>IF(F1082="","",SUBTOTAL(3,$F$8:F1082))</f>
        <v/>
      </c>
      <c r="B1082" s="176"/>
      <c r="C1082" s="176"/>
      <c r="D1082" s="314" t="s">
        <v>1580</v>
      </c>
      <c r="E1082" s="175"/>
      <c r="F1082" s="175"/>
      <c r="G1082" s="176"/>
    </row>
    <row r="1083" spans="1:7" ht="15.75" x14ac:dyDescent="0.25">
      <c r="A1083" s="175" t="str">
        <f>IF(F1083="","",SUBTOTAL(3,$F$8:F1083))</f>
        <v/>
      </c>
      <c r="B1083" s="176"/>
      <c r="C1083" s="176"/>
      <c r="D1083" s="314" t="s">
        <v>13</v>
      </c>
      <c r="E1083" s="175"/>
      <c r="F1083" s="175"/>
      <c r="G1083" s="176"/>
    </row>
    <row r="1084" spans="1:7" ht="15.75" x14ac:dyDescent="0.25">
      <c r="A1084" s="175" t="str">
        <f>IF(F1084="","",SUBTOTAL(3,$F$8:F1084))</f>
        <v/>
      </c>
      <c r="B1084" s="176"/>
      <c r="C1084" s="176"/>
      <c r="D1084" s="314" t="s">
        <v>12</v>
      </c>
      <c r="E1084" s="175"/>
      <c r="F1084" s="175"/>
      <c r="G1084" s="176"/>
    </row>
    <row r="1085" spans="1:7" x14ac:dyDescent="0.25">
      <c r="A1085" s="175" t="str">
        <f>IF(F1085="","",SUBTOTAL(3,$F$8:F1085))</f>
        <v/>
      </c>
      <c r="B1085" s="201" t="s">
        <v>626</v>
      </c>
      <c r="C1085" s="202"/>
      <c r="D1085" s="202"/>
      <c r="E1085" s="200"/>
      <c r="F1085" s="200"/>
      <c r="G1085" s="204"/>
    </row>
    <row r="1086" spans="1:7" ht="45" x14ac:dyDescent="0.25">
      <c r="A1086" s="175">
        <f>IF(F1086="","",SUBTOTAL(3,$F$8:F1086))</f>
        <v>132</v>
      </c>
      <c r="B1086" s="199"/>
      <c r="C1086" s="199" t="s">
        <v>627</v>
      </c>
      <c r="D1086" s="198" t="s">
        <v>628</v>
      </c>
      <c r="E1086" s="196" t="s">
        <v>22</v>
      </c>
      <c r="F1086" s="196">
        <v>2</v>
      </c>
      <c r="G1086" s="199" t="s">
        <v>23</v>
      </c>
    </row>
    <row r="1087" spans="1:7" ht="45" x14ac:dyDescent="0.25">
      <c r="A1087" s="175" t="str">
        <f>IF(F1087="","",SUBTOTAL(3,$F$8:F1087))</f>
        <v/>
      </c>
      <c r="B1087" s="199"/>
      <c r="C1087" s="199"/>
      <c r="D1087" s="198" t="s">
        <v>629</v>
      </c>
      <c r="E1087" s="196"/>
      <c r="F1087" s="196"/>
      <c r="G1087" s="199"/>
    </row>
    <row r="1088" spans="1:7" ht="30" x14ac:dyDescent="0.25">
      <c r="A1088" s="175" t="str">
        <f>IF(F1088="","",SUBTOTAL(3,$F$8:F1088))</f>
        <v/>
      </c>
      <c r="B1088" s="176"/>
      <c r="C1088" s="185"/>
      <c r="D1088" s="177" t="s">
        <v>1670</v>
      </c>
      <c r="E1088" s="195"/>
      <c r="F1088" s="155"/>
      <c r="G1088" s="190"/>
    </row>
    <row r="1089" spans="1:7" ht="15.75" x14ac:dyDescent="0.25">
      <c r="A1089" s="175" t="str">
        <f>IF(F1089="","",SUBTOTAL(3,$F$8:F1089))</f>
        <v/>
      </c>
      <c r="B1089" s="176"/>
      <c r="C1089" s="176"/>
      <c r="D1089" s="314" t="s">
        <v>1580</v>
      </c>
      <c r="E1089" s="175"/>
      <c r="F1089" s="175"/>
      <c r="G1089" s="176"/>
    </row>
    <row r="1090" spans="1:7" ht="15.75" x14ac:dyDescent="0.25">
      <c r="A1090" s="175" t="str">
        <f>IF(F1090="","",SUBTOTAL(3,$F$8:F1090))</f>
        <v/>
      </c>
      <c r="B1090" s="176"/>
      <c r="C1090" s="176"/>
      <c r="D1090" s="314" t="s">
        <v>13</v>
      </c>
      <c r="E1090" s="175"/>
      <c r="F1090" s="175"/>
      <c r="G1090" s="176"/>
    </row>
    <row r="1091" spans="1:7" ht="15.75" x14ac:dyDescent="0.25">
      <c r="A1091" s="175" t="str">
        <f>IF(F1091="","",SUBTOTAL(3,$F$8:F1091))</f>
        <v/>
      </c>
      <c r="B1091" s="176"/>
      <c r="C1091" s="176"/>
      <c r="D1091" s="314" t="s">
        <v>12</v>
      </c>
      <c r="E1091" s="175"/>
      <c r="F1091" s="175"/>
      <c r="G1091" s="176"/>
    </row>
    <row r="1092" spans="1:7" ht="45" x14ac:dyDescent="0.25">
      <c r="A1092" s="175">
        <f>IF(F1092="","",SUBTOTAL(3,$F$8:F1092))</f>
        <v>133</v>
      </c>
      <c r="B1092" s="197"/>
      <c r="C1092" s="197" t="s">
        <v>630</v>
      </c>
      <c r="D1092" s="198" t="s">
        <v>631</v>
      </c>
      <c r="E1092" s="196">
        <v>2</v>
      </c>
      <c r="F1092" s="196">
        <v>2</v>
      </c>
      <c r="G1092" s="196" t="s">
        <v>23</v>
      </c>
    </row>
    <row r="1093" spans="1:7" ht="30" x14ac:dyDescent="0.25">
      <c r="A1093" s="175" t="str">
        <f>IF(F1093="","",SUBTOTAL(3,$F$8:F1093))</f>
        <v/>
      </c>
      <c r="B1093" s="176"/>
      <c r="C1093" s="185"/>
      <c r="D1093" s="177" t="s">
        <v>1670</v>
      </c>
      <c r="E1093" s="195"/>
      <c r="F1093" s="155"/>
      <c r="G1093" s="190"/>
    </row>
    <row r="1094" spans="1:7" ht="15.75" x14ac:dyDescent="0.25">
      <c r="A1094" s="175" t="str">
        <f>IF(F1094="","",SUBTOTAL(3,$F$8:F1094))</f>
        <v/>
      </c>
      <c r="B1094" s="176"/>
      <c r="C1094" s="176"/>
      <c r="D1094" s="314" t="s">
        <v>1580</v>
      </c>
      <c r="E1094" s="175"/>
      <c r="F1094" s="175"/>
      <c r="G1094" s="176"/>
    </row>
    <row r="1095" spans="1:7" ht="15.75" x14ac:dyDescent="0.25">
      <c r="A1095" s="175" t="str">
        <f>IF(F1095="","",SUBTOTAL(3,$F$8:F1095))</f>
        <v/>
      </c>
      <c r="B1095" s="176"/>
      <c r="C1095" s="176"/>
      <c r="D1095" s="314" t="s">
        <v>13</v>
      </c>
      <c r="E1095" s="175"/>
      <c r="F1095" s="175"/>
      <c r="G1095" s="176"/>
    </row>
    <row r="1096" spans="1:7" ht="15.75" x14ac:dyDescent="0.25">
      <c r="A1096" s="175" t="str">
        <f>IF(F1096="","",SUBTOTAL(3,$F$8:F1096))</f>
        <v/>
      </c>
      <c r="B1096" s="176"/>
      <c r="C1096" s="176"/>
      <c r="D1096" s="314" t="s">
        <v>12</v>
      </c>
      <c r="E1096" s="175"/>
      <c r="F1096" s="175"/>
      <c r="G1096" s="176"/>
    </row>
    <row r="1097" spans="1:7" x14ac:dyDescent="0.25">
      <c r="A1097" s="175" t="str">
        <f>IF(F1097="","",SUBTOTAL(3,$F$8:F1097))</f>
        <v/>
      </c>
      <c r="B1097" s="201" t="s">
        <v>632</v>
      </c>
      <c r="C1097" s="202"/>
      <c r="D1097" s="202"/>
      <c r="E1097" s="200"/>
      <c r="F1097" s="200"/>
      <c r="G1097" s="204"/>
    </row>
    <row r="1098" spans="1:7" ht="45" x14ac:dyDescent="0.25">
      <c r="A1098" s="175">
        <f>IF(F1098="","",SUBTOTAL(3,$F$8:F1098))</f>
        <v>134</v>
      </c>
      <c r="B1098" s="197"/>
      <c r="C1098" s="197" t="s">
        <v>633</v>
      </c>
      <c r="D1098" s="198" t="s">
        <v>634</v>
      </c>
      <c r="E1098" s="196" t="s">
        <v>22</v>
      </c>
      <c r="F1098" s="196">
        <v>2</v>
      </c>
      <c r="G1098" s="196" t="s">
        <v>23</v>
      </c>
    </row>
    <row r="1099" spans="1:7" ht="30" x14ac:dyDescent="0.25">
      <c r="A1099" s="175" t="str">
        <f>IF(F1099="","",SUBTOTAL(3,$F$8:F1099))</f>
        <v/>
      </c>
      <c r="B1099" s="176"/>
      <c r="C1099" s="185"/>
      <c r="D1099" s="177" t="s">
        <v>1670</v>
      </c>
      <c r="E1099" s="195"/>
      <c r="F1099" s="155"/>
      <c r="G1099" s="190"/>
    </row>
    <row r="1100" spans="1:7" ht="15.75" x14ac:dyDescent="0.25">
      <c r="A1100" s="175" t="str">
        <f>IF(F1100="","",SUBTOTAL(3,$F$8:F1100))</f>
        <v/>
      </c>
      <c r="B1100" s="176"/>
      <c r="C1100" s="176"/>
      <c r="D1100" s="314" t="s">
        <v>1580</v>
      </c>
      <c r="E1100" s="175"/>
      <c r="F1100" s="175"/>
      <c r="G1100" s="176"/>
    </row>
    <row r="1101" spans="1:7" ht="15.75" x14ac:dyDescent="0.25">
      <c r="A1101" s="175" t="str">
        <f>IF(F1101="","",SUBTOTAL(3,$F$8:F1101))</f>
        <v/>
      </c>
      <c r="B1101" s="176"/>
      <c r="C1101" s="176"/>
      <c r="D1101" s="314" t="s">
        <v>13</v>
      </c>
      <c r="E1101" s="175"/>
      <c r="F1101" s="175"/>
      <c r="G1101" s="176"/>
    </row>
    <row r="1102" spans="1:7" ht="15.75" x14ac:dyDescent="0.25">
      <c r="A1102" s="175" t="str">
        <f>IF(F1102="","",SUBTOTAL(3,$F$8:F1102))</f>
        <v/>
      </c>
      <c r="B1102" s="176"/>
      <c r="C1102" s="176"/>
      <c r="D1102" s="314" t="s">
        <v>12</v>
      </c>
      <c r="E1102" s="175"/>
      <c r="F1102" s="175"/>
      <c r="G1102" s="176"/>
    </row>
    <row r="1103" spans="1:7" x14ac:dyDescent="0.25">
      <c r="A1103" s="175" t="str">
        <f>IF(F1103="","",SUBTOTAL(3,$F$8:F1103))</f>
        <v/>
      </c>
      <c r="B1103" s="203" t="s">
        <v>68</v>
      </c>
      <c r="C1103" s="202"/>
      <c r="D1103" s="202"/>
      <c r="E1103" s="200"/>
      <c r="F1103" s="200"/>
      <c r="G1103" s="204"/>
    </row>
    <row r="1104" spans="1:7" x14ac:dyDescent="0.25">
      <c r="A1104" s="175" t="str">
        <f>IF(F1104="","",SUBTOTAL(3,$F$8:F1104))</f>
        <v/>
      </c>
      <c r="B1104" s="201" t="s">
        <v>635</v>
      </c>
      <c r="C1104" s="202"/>
      <c r="D1104" s="202"/>
      <c r="E1104" s="200"/>
      <c r="F1104" s="200"/>
      <c r="G1104" s="204"/>
    </row>
    <row r="1105" spans="1:7" ht="26.45" customHeight="1" x14ac:dyDescent="0.25">
      <c r="A1105" s="175">
        <f>IF(F1105="","",SUBTOTAL(3,$F$8:F1105))</f>
        <v>135</v>
      </c>
      <c r="B1105" s="185"/>
      <c r="C1105" s="185" t="s">
        <v>636</v>
      </c>
      <c r="D1105" s="177" t="s">
        <v>637</v>
      </c>
      <c r="E1105" s="175" t="s">
        <v>7</v>
      </c>
      <c r="F1105" s="175">
        <v>2</v>
      </c>
      <c r="G1105" s="175" t="s">
        <v>23</v>
      </c>
    </row>
    <row r="1106" spans="1:7" ht="15.75" x14ac:dyDescent="0.25">
      <c r="A1106" s="175" t="str">
        <f>IF(F1106="","",SUBTOTAL(3,$F$8:F1106))</f>
        <v/>
      </c>
      <c r="B1106" s="176"/>
      <c r="C1106" s="176"/>
      <c r="D1106" s="314" t="s">
        <v>1580</v>
      </c>
      <c r="E1106" s="175"/>
      <c r="F1106" s="175"/>
      <c r="G1106" s="176"/>
    </row>
    <row r="1107" spans="1:7" ht="15.75" x14ac:dyDescent="0.25">
      <c r="A1107" s="175" t="str">
        <f>IF(F1107="","",SUBTOTAL(3,$F$8:F1107))</f>
        <v/>
      </c>
      <c r="B1107" s="176"/>
      <c r="C1107" s="176"/>
      <c r="D1107" s="314" t="s">
        <v>13</v>
      </c>
      <c r="E1107" s="175"/>
      <c r="F1107" s="175"/>
      <c r="G1107" s="176"/>
    </row>
    <row r="1108" spans="1:7" ht="15.75" x14ac:dyDescent="0.25">
      <c r="A1108" s="175" t="str">
        <f>IF(F1108="","",SUBTOTAL(3,$F$8:F1108))</f>
        <v/>
      </c>
      <c r="B1108" s="176"/>
      <c r="C1108" s="176"/>
      <c r="D1108" s="314" t="s">
        <v>12</v>
      </c>
      <c r="E1108" s="175"/>
      <c r="F1108" s="175"/>
      <c r="G1108" s="176"/>
    </row>
    <row r="1109" spans="1:7" x14ac:dyDescent="0.25">
      <c r="A1109" s="175" t="str">
        <f>IF(F1109="","",SUBTOTAL(3,$F$8:F1109))</f>
        <v/>
      </c>
      <c r="B1109" s="201" t="s">
        <v>638</v>
      </c>
      <c r="C1109" s="202"/>
      <c r="D1109" s="202"/>
      <c r="E1109" s="200"/>
      <c r="F1109" s="200"/>
      <c r="G1109" s="204"/>
    </row>
    <row r="1110" spans="1:7" ht="60" x14ac:dyDescent="0.25">
      <c r="A1110" s="175">
        <f>IF(F1110="","",SUBTOTAL(3,$F$8:F1110))</f>
        <v>136</v>
      </c>
      <c r="B1110" s="185"/>
      <c r="C1110" s="185" t="s">
        <v>639</v>
      </c>
      <c r="D1110" s="177" t="s">
        <v>640</v>
      </c>
      <c r="E1110" s="175" t="s">
        <v>7</v>
      </c>
      <c r="F1110" s="175">
        <v>2</v>
      </c>
      <c r="G1110" s="175" t="s">
        <v>23</v>
      </c>
    </row>
    <row r="1111" spans="1:7" ht="15.75" x14ac:dyDescent="0.25">
      <c r="A1111" s="175" t="str">
        <f>IF(F1111="","",SUBTOTAL(3,$F$8:F1111))</f>
        <v/>
      </c>
      <c r="B1111" s="176"/>
      <c r="C1111" s="176"/>
      <c r="D1111" s="314" t="s">
        <v>1580</v>
      </c>
      <c r="E1111" s="175"/>
      <c r="F1111" s="175"/>
      <c r="G1111" s="176"/>
    </row>
    <row r="1112" spans="1:7" ht="15.75" x14ac:dyDescent="0.25">
      <c r="A1112" s="175" t="str">
        <f>IF(F1112="","",SUBTOTAL(3,$F$8:F1112))</f>
        <v/>
      </c>
      <c r="B1112" s="176"/>
      <c r="C1112" s="176"/>
      <c r="D1112" s="314" t="s">
        <v>13</v>
      </c>
      <c r="E1112" s="175"/>
      <c r="F1112" s="175"/>
      <c r="G1112" s="176"/>
    </row>
    <row r="1113" spans="1:7" ht="15.75" x14ac:dyDescent="0.25">
      <c r="A1113" s="175" t="str">
        <f>IF(F1113="","",SUBTOTAL(3,$F$8:F1113))</f>
        <v/>
      </c>
      <c r="B1113" s="176"/>
      <c r="C1113" s="176"/>
      <c r="D1113" s="314" t="s">
        <v>12</v>
      </c>
      <c r="E1113" s="175"/>
      <c r="F1113" s="175"/>
      <c r="G1113" s="176"/>
    </row>
    <row r="1114" spans="1:7" x14ac:dyDescent="0.25">
      <c r="A1114" s="175" t="str">
        <f>IF(F1114="","",SUBTOTAL(3,$F$8:F1114))</f>
        <v/>
      </c>
      <c r="B1114" s="201" t="s">
        <v>614</v>
      </c>
      <c r="C1114" s="202"/>
      <c r="D1114" s="202"/>
      <c r="E1114" s="200"/>
      <c r="F1114" s="200"/>
      <c r="G1114" s="204"/>
    </row>
    <row r="1115" spans="1:7" x14ac:dyDescent="0.25">
      <c r="A1115" s="175" t="str">
        <f>IF(F1115="","",SUBTOTAL(3,$F$8:F1115))</f>
        <v/>
      </c>
      <c r="B1115" s="201" t="s">
        <v>641</v>
      </c>
      <c r="C1115" s="202"/>
      <c r="D1115" s="202"/>
      <c r="E1115" s="200"/>
      <c r="F1115" s="200"/>
      <c r="G1115" s="204"/>
    </row>
    <row r="1116" spans="1:7" ht="45" x14ac:dyDescent="0.25">
      <c r="A1116" s="175">
        <f>IF(F1116="","",SUBTOTAL(3,$F$8:F1116))</f>
        <v>137</v>
      </c>
      <c r="B1116" s="185"/>
      <c r="C1116" s="185" t="s">
        <v>642</v>
      </c>
      <c r="D1116" s="177" t="s">
        <v>643</v>
      </c>
      <c r="E1116" s="175" t="s">
        <v>7</v>
      </c>
      <c r="F1116" s="175">
        <v>1</v>
      </c>
      <c r="G1116" s="175" t="s">
        <v>23</v>
      </c>
    </row>
    <row r="1117" spans="1:7" ht="15.75" x14ac:dyDescent="0.25">
      <c r="A1117" s="175" t="str">
        <f>IF(F1117="","",SUBTOTAL(3,$F$8:F1117))</f>
        <v/>
      </c>
      <c r="B1117" s="176"/>
      <c r="C1117" s="176"/>
      <c r="D1117" s="314" t="s">
        <v>1580</v>
      </c>
      <c r="E1117" s="175"/>
      <c r="F1117" s="175"/>
      <c r="G1117" s="176"/>
    </row>
    <row r="1118" spans="1:7" ht="15.75" x14ac:dyDescent="0.25">
      <c r="A1118" s="175" t="str">
        <f>IF(F1118="","",SUBTOTAL(3,$F$8:F1118))</f>
        <v/>
      </c>
      <c r="B1118" s="176"/>
      <c r="C1118" s="176"/>
      <c r="D1118" s="314" t="s">
        <v>13</v>
      </c>
      <c r="E1118" s="175"/>
      <c r="F1118" s="175"/>
      <c r="G1118" s="176"/>
    </row>
    <row r="1119" spans="1:7" ht="15.75" x14ac:dyDescent="0.25">
      <c r="A1119" s="175" t="str">
        <f>IF(F1119="","",SUBTOTAL(3,$F$8:F1119))</f>
        <v/>
      </c>
      <c r="B1119" s="176"/>
      <c r="C1119" s="176"/>
      <c r="D1119" s="314" t="s">
        <v>12</v>
      </c>
      <c r="E1119" s="175"/>
      <c r="F1119" s="175"/>
      <c r="G1119" s="176"/>
    </row>
    <row r="1120" spans="1:7" x14ac:dyDescent="0.25">
      <c r="A1120" s="175" t="str">
        <f>IF(F1120="","",SUBTOTAL(3,$F$8:F1120))</f>
        <v/>
      </c>
      <c r="B1120" s="201" t="s">
        <v>623</v>
      </c>
      <c r="C1120" s="202"/>
      <c r="D1120" s="202"/>
      <c r="E1120" s="200"/>
      <c r="F1120" s="200"/>
      <c r="G1120" s="204"/>
    </row>
    <row r="1121" spans="1:8" ht="45" x14ac:dyDescent="0.25">
      <c r="A1121" s="175">
        <f>IF(F1121="","",SUBTOTAL(3,$F$8:F1121))</f>
        <v>138</v>
      </c>
      <c r="B1121" s="185"/>
      <c r="C1121" s="185" t="s">
        <v>644</v>
      </c>
      <c r="D1121" s="177" t="s">
        <v>645</v>
      </c>
      <c r="E1121" s="175" t="s">
        <v>7</v>
      </c>
      <c r="F1121" s="175">
        <v>1</v>
      </c>
      <c r="G1121" s="175" t="s">
        <v>23</v>
      </c>
    </row>
    <row r="1122" spans="1:8" ht="15.75" x14ac:dyDescent="0.25">
      <c r="A1122" s="175" t="str">
        <f>IF(F1122="","",SUBTOTAL(3,$F$8:F1122))</f>
        <v/>
      </c>
      <c r="B1122" s="176"/>
      <c r="C1122" s="176"/>
      <c r="D1122" s="314" t="s">
        <v>1580</v>
      </c>
      <c r="E1122" s="175"/>
      <c r="F1122" s="175"/>
      <c r="G1122" s="176"/>
    </row>
    <row r="1123" spans="1:8" ht="15.75" x14ac:dyDescent="0.25">
      <c r="A1123" s="175" t="str">
        <f>IF(F1123="","",SUBTOTAL(3,$F$8:F1123))</f>
        <v/>
      </c>
      <c r="B1123" s="176"/>
      <c r="C1123" s="176"/>
      <c r="D1123" s="314" t="s">
        <v>13</v>
      </c>
      <c r="E1123" s="175"/>
      <c r="F1123" s="175"/>
      <c r="G1123" s="176"/>
    </row>
    <row r="1124" spans="1:8" ht="15.75" x14ac:dyDescent="0.25">
      <c r="A1124" s="175" t="str">
        <f>IF(F1124="","",SUBTOTAL(3,$F$8:F1124))</f>
        <v/>
      </c>
      <c r="B1124" s="176"/>
      <c r="C1124" s="176"/>
      <c r="D1124" s="314" t="s">
        <v>12</v>
      </c>
      <c r="E1124" s="175"/>
      <c r="F1124" s="175"/>
      <c r="G1124" s="176"/>
    </row>
    <row r="1125" spans="1:8" s="227" customFormat="1" x14ac:dyDescent="0.25">
      <c r="A1125" s="228" t="s">
        <v>5</v>
      </c>
      <c r="B1125" s="327" t="s">
        <v>1596</v>
      </c>
      <c r="C1125" s="328"/>
      <c r="D1125" s="329"/>
      <c r="E1125" s="330"/>
      <c r="F1125" s="330"/>
      <c r="G1125" s="228"/>
      <c r="H1125" s="331" t="e">
        <f>+#REF!+'Khối 1011'!#REF!</f>
        <v>#REF!</v>
      </c>
    </row>
    <row r="1126" spans="1:8" s="227" customFormat="1" x14ac:dyDescent="0.25">
      <c r="A1126" s="228" t="s">
        <v>16</v>
      </c>
      <c r="B1126" s="193" t="s">
        <v>14</v>
      </c>
      <c r="C1126" s="229"/>
      <c r="D1126" s="332"/>
      <c r="E1126" s="333"/>
      <c r="F1126" s="333"/>
      <c r="G1126" s="195"/>
      <c r="H1126" s="334">
        <v>802924000</v>
      </c>
    </row>
    <row r="1127" spans="1:8" s="227" customFormat="1" x14ac:dyDescent="0.25">
      <c r="A1127" s="175" t="str">
        <f>IF(F1127="","",SUBTOTAL(3,$F$8:F1127))</f>
        <v/>
      </c>
      <c r="B1127" s="193" t="s">
        <v>17</v>
      </c>
      <c r="C1127" s="229"/>
      <c r="D1127" s="332"/>
      <c r="E1127" s="333"/>
      <c r="F1127" s="333"/>
      <c r="G1127" s="195"/>
      <c r="H1127" s="331" t="e">
        <f>+H1126-H1125</f>
        <v>#REF!</v>
      </c>
    </row>
    <row r="1128" spans="1:8" s="227" customFormat="1" x14ac:dyDescent="0.25">
      <c r="A1128" s="175" t="str">
        <f>IF(F1128="","",SUBTOTAL(3,$F$8:F1128))</f>
        <v/>
      </c>
      <c r="B1128" s="193" t="s">
        <v>33</v>
      </c>
      <c r="C1128" s="229"/>
      <c r="D1128" s="229"/>
      <c r="E1128" s="195"/>
      <c r="F1128" s="195"/>
      <c r="G1128" s="195"/>
      <c r="H1128" s="153"/>
    </row>
    <row r="1129" spans="1:8" s="227" customFormat="1" ht="105" x14ac:dyDescent="0.25">
      <c r="A1129" s="175">
        <f>IF(F1129="","",SUBTOTAL(3,$F$8:F1129))</f>
        <v>139</v>
      </c>
      <c r="B1129" s="335"/>
      <c r="C1129" s="335" t="s">
        <v>34</v>
      </c>
      <c r="D1129" s="336" t="s">
        <v>35</v>
      </c>
      <c r="E1129" s="195" t="s">
        <v>11</v>
      </c>
      <c r="F1129" s="195">
        <v>1</v>
      </c>
      <c r="G1129" s="195" t="s">
        <v>647</v>
      </c>
      <c r="H1129" s="331"/>
    </row>
    <row r="1130" spans="1:8" s="227" customFormat="1" x14ac:dyDescent="0.25">
      <c r="A1130" s="175" t="str">
        <f>IF(F1130="","",SUBTOTAL(3,$F$8:F1130))</f>
        <v/>
      </c>
      <c r="B1130" s="335"/>
      <c r="C1130" s="335"/>
      <c r="D1130" s="336" t="s">
        <v>36</v>
      </c>
      <c r="E1130" s="195"/>
      <c r="F1130" s="195"/>
      <c r="G1130" s="195"/>
      <c r="H1130" s="153"/>
    </row>
    <row r="1131" spans="1:8" s="227" customFormat="1" x14ac:dyDescent="0.25">
      <c r="A1131" s="175" t="str">
        <f>IF(F1131="","",SUBTOTAL(3,$F$8:F1131))</f>
        <v/>
      </c>
      <c r="B1131" s="335"/>
      <c r="C1131" s="335"/>
      <c r="D1131" s="336" t="s">
        <v>37</v>
      </c>
      <c r="E1131" s="195"/>
      <c r="F1131" s="195"/>
      <c r="G1131" s="195"/>
      <c r="H1131" s="153"/>
    </row>
    <row r="1132" spans="1:8" s="227" customFormat="1" ht="30" x14ac:dyDescent="0.25">
      <c r="A1132" s="175" t="str">
        <f>IF(F1132="","",SUBTOTAL(3,$F$8:F1132))</f>
        <v/>
      </c>
      <c r="B1132" s="335"/>
      <c r="C1132" s="335"/>
      <c r="D1132" s="336" t="s">
        <v>38</v>
      </c>
      <c r="E1132" s="195"/>
      <c r="F1132" s="195"/>
      <c r="G1132" s="195"/>
      <c r="H1132" s="153"/>
    </row>
    <row r="1133" spans="1:8" s="227" customFormat="1" x14ac:dyDescent="0.25">
      <c r="A1133" s="175" t="str">
        <f>IF(F1133="","",SUBTOTAL(3,$F$8:F1133))</f>
        <v/>
      </c>
      <c r="B1133" s="335"/>
      <c r="C1133" s="335"/>
      <c r="D1133" s="336" t="s">
        <v>39</v>
      </c>
      <c r="E1133" s="195"/>
      <c r="F1133" s="195"/>
      <c r="G1133" s="195"/>
      <c r="H1133" s="153"/>
    </row>
    <row r="1134" spans="1:8" s="227" customFormat="1" x14ac:dyDescent="0.25">
      <c r="A1134" s="175" t="str">
        <f>IF(F1134="","",SUBTOTAL(3,$F$8:F1134))</f>
        <v/>
      </c>
      <c r="B1134" s="335"/>
      <c r="C1134" s="335"/>
      <c r="D1134" s="336" t="s">
        <v>40</v>
      </c>
      <c r="E1134" s="195"/>
      <c r="F1134" s="195"/>
      <c r="G1134" s="195"/>
      <c r="H1134" s="153"/>
    </row>
    <row r="1135" spans="1:8" s="227" customFormat="1" x14ac:dyDescent="0.25">
      <c r="A1135" s="175" t="str">
        <f>IF(F1135="","",SUBTOTAL(3,$F$8:F1135))</f>
        <v/>
      </c>
      <c r="B1135" s="335"/>
      <c r="C1135" s="335"/>
      <c r="D1135" s="336" t="s">
        <v>41</v>
      </c>
      <c r="E1135" s="195"/>
      <c r="F1135" s="195"/>
      <c r="G1135" s="195"/>
      <c r="H1135" s="153"/>
    </row>
    <row r="1136" spans="1:8" ht="15.75" x14ac:dyDescent="0.25">
      <c r="A1136" s="175" t="str">
        <f>IF(F1136="","",SUBTOTAL(3,$F$8:F1136))</f>
        <v/>
      </c>
      <c r="B1136" s="176"/>
      <c r="C1136" s="176"/>
      <c r="D1136" s="314" t="s">
        <v>1580</v>
      </c>
      <c r="E1136" s="175"/>
      <c r="F1136" s="175"/>
      <c r="G1136" s="176"/>
    </row>
    <row r="1137" spans="1:8" ht="15.75" x14ac:dyDescent="0.25">
      <c r="A1137" s="175" t="str">
        <f>IF(F1137="","",SUBTOTAL(3,$F$8:F1137))</f>
        <v/>
      </c>
      <c r="B1137" s="176"/>
      <c r="C1137" s="176"/>
      <c r="D1137" s="314" t="s">
        <v>13</v>
      </c>
      <c r="E1137" s="175"/>
      <c r="F1137" s="175"/>
      <c r="G1137" s="176"/>
    </row>
    <row r="1138" spans="1:8" ht="15.75" x14ac:dyDescent="0.25">
      <c r="A1138" s="175" t="str">
        <f>IF(F1138="","",SUBTOTAL(3,$F$8:F1138))</f>
        <v/>
      </c>
      <c r="B1138" s="176"/>
      <c r="C1138" s="176"/>
      <c r="D1138" s="314" t="s">
        <v>12</v>
      </c>
      <c r="E1138" s="175"/>
      <c r="F1138" s="175"/>
      <c r="G1138" s="176"/>
    </row>
    <row r="1139" spans="1:8" s="227" customFormat="1" ht="45" x14ac:dyDescent="0.25">
      <c r="A1139" s="175">
        <f>IF(F1139="","",SUBTOTAL(3,$F$8:F1139))</f>
        <v>140</v>
      </c>
      <c r="B1139" s="285" t="s">
        <v>648</v>
      </c>
      <c r="C1139" s="285" t="s">
        <v>649</v>
      </c>
      <c r="D1139" s="302" t="s">
        <v>650</v>
      </c>
      <c r="E1139" s="245" t="s">
        <v>7</v>
      </c>
      <c r="F1139" s="245">
        <v>1</v>
      </c>
      <c r="G1139" s="245" t="s">
        <v>647</v>
      </c>
      <c r="H1139" s="146"/>
    </row>
    <row r="1140" spans="1:8" ht="15.75" x14ac:dyDescent="0.25">
      <c r="A1140" s="175" t="str">
        <f>IF(F1140="","",SUBTOTAL(3,$F$8:F1140))</f>
        <v/>
      </c>
      <c r="B1140" s="176"/>
      <c r="C1140" s="176"/>
      <c r="D1140" s="314" t="s">
        <v>1580</v>
      </c>
      <c r="E1140" s="175"/>
      <c r="F1140" s="175"/>
      <c r="G1140" s="176"/>
    </row>
    <row r="1141" spans="1:8" ht="15.75" x14ac:dyDescent="0.25">
      <c r="A1141" s="175" t="str">
        <f>IF(F1141="","",SUBTOTAL(3,$F$8:F1141))</f>
        <v/>
      </c>
      <c r="B1141" s="176"/>
      <c r="C1141" s="176"/>
      <c r="D1141" s="314" t="s">
        <v>13</v>
      </c>
      <c r="E1141" s="175"/>
      <c r="F1141" s="175"/>
      <c r="G1141" s="176"/>
    </row>
    <row r="1142" spans="1:8" ht="15.75" x14ac:dyDescent="0.25">
      <c r="A1142" s="175" t="str">
        <f>IF(F1142="","",SUBTOTAL(3,$F$8:F1142))</f>
        <v/>
      </c>
      <c r="B1142" s="176"/>
      <c r="C1142" s="176"/>
      <c r="D1142" s="314" t="s">
        <v>12</v>
      </c>
      <c r="E1142" s="175"/>
      <c r="F1142" s="175"/>
      <c r="G1142" s="176"/>
    </row>
    <row r="1143" spans="1:8" s="227" customFormat="1" ht="45" x14ac:dyDescent="0.25">
      <c r="A1143" s="175">
        <f>IF(F1143="","",SUBTOTAL(3,$F$8:F1143))</f>
        <v>141</v>
      </c>
      <c r="B1143" s="277"/>
      <c r="C1143" s="277" t="s">
        <v>651</v>
      </c>
      <c r="D1143" s="302" t="s">
        <v>46</v>
      </c>
      <c r="E1143" s="245" t="s">
        <v>7</v>
      </c>
      <c r="F1143" s="245">
        <v>1</v>
      </c>
      <c r="G1143" s="245" t="s">
        <v>647</v>
      </c>
      <c r="H1143" s="146"/>
    </row>
    <row r="1144" spans="1:8" s="227" customFormat="1" x14ac:dyDescent="0.25">
      <c r="A1144" s="175" t="str">
        <f>IF(F1144="","",SUBTOTAL(3,$F$8:F1144))</f>
        <v/>
      </c>
      <c r="B1144" s="277"/>
      <c r="C1144" s="277"/>
      <c r="D1144" s="302" t="s">
        <v>652</v>
      </c>
      <c r="E1144" s="245"/>
      <c r="F1144" s="245"/>
      <c r="G1144" s="245"/>
      <c r="H1144" s="146"/>
    </row>
    <row r="1145" spans="1:8" s="227" customFormat="1" ht="45" x14ac:dyDescent="0.25">
      <c r="A1145" s="175" t="str">
        <f>IF(F1145="","",SUBTOTAL(3,$F$8:F1145))</f>
        <v/>
      </c>
      <c r="B1145" s="277"/>
      <c r="C1145" s="277"/>
      <c r="D1145" s="302" t="s">
        <v>653</v>
      </c>
      <c r="E1145" s="245"/>
      <c r="F1145" s="245"/>
      <c r="G1145" s="245"/>
      <c r="H1145" s="146"/>
    </row>
    <row r="1146" spans="1:8" ht="15.75" x14ac:dyDescent="0.25">
      <c r="A1146" s="175" t="str">
        <f>IF(F1146="","",SUBTOTAL(3,$F$8:F1146))</f>
        <v/>
      </c>
      <c r="B1146" s="176"/>
      <c r="C1146" s="176"/>
      <c r="D1146" s="314" t="s">
        <v>1580</v>
      </c>
      <c r="E1146" s="175"/>
      <c r="F1146" s="175"/>
      <c r="G1146" s="176"/>
    </row>
    <row r="1147" spans="1:8" ht="15.75" x14ac:dyDescent="0.25">
      <c r="A1147" s="175" t="str">
        <f>IF(F1147="","",SUBTOTAL(3,$F$8:F1147))</f>
        <v/>
      </c>
      <c r="B1147" s="176"/>
      <c r="C1147" s="176"/>
      <c r="D1147" s="314" t="s">
        <v>13</v>
      </c>
      <c r="E1147" s="175"/>
      <c r="F1147" s="175"/>
      <c r="G1147" s="176"/>
    </row>
    <row r="1148" spans="1:8" ht="15.75" x14ac:dyDescent="0.25">
      <c r="A1148" s="175" t="str">
        <f>IF(F1148="","",SUBTOTAL(3,$F$8:F1148))</f>
        <v/>
      </c>
      <c r="B1148" s="176"/>
      <c r="C1148" s="176"/>
      <c r="D1148" s="314" t="s">
        <v>12</v>
      </c>
      <c r="E1148" s="175"/>
      <c r="F1148" s="175"/>
      <c r="G1148" s="176"/>
    </row>
    <row r="1149" spans="1:8" s="227" customFormat="1" ht="45" x14ac:dyDescent="0.25">
      <c r="A1149" s="175">
        <f>IF(F1149="","",SUBTOTAL(3,$F$8:F1149))</f>
        <v>142</v>
      </c>
      <c r="B1149" s="285"/>
      <c r="C1149" s="285" t="s">
        <v>654</v>
      </c>
      <c r="D1149" s="302" t="s">
        <v>655</v>
      </c>
      <c r="E1149" s="245" t="s">
        <v>7</v>
      </c>
      <c r="F1149" s="245">
        <v>1</v>
      </c>
      <c r="G1149" s="245" t="s">
        <v>656</v>
      </c>
      <c r="H1149" s="146"/>
    </row>
    <row r="1150" spans="1:8" ht="15.75" x14ac:dyDescent="0.25">
      <c r="A1150" s="175" t="str">
        <f>IF(F1150="","",SUBTOTAL(3,$F$8:F1150))</f>
        <v/>
      </c>
      <c r="B1150" s="176"/>
      <c r="C1150" s="176"/>
      <c r="D1150" s="314" t="s">
        <v>1580</v>
      </c>
      <c r="E1150" s="175"/>
      <c r="F1150" s="175"/>
      <c r="G1150" s="176"/>
    </row>
    <row r="1151" spans="1:8" ht="15.75" x14ac:dyDescent="0.25">
      <c r="A1151" s="175" t="str">
        <f>IF(F1151="","",SUBTOTAL(3,$F$8:F1151))</f>
        <v/>
      </c>
      <c r="B1151" s="176"/>
      <c r="C1151" s="176"/>
      <c r="D1151" s="314" t="s">
        <v>13</v>
      </c>
      <c r="E1151" s="175"/>
      <c r="F1151" s="175"/>
      <c r="G1151" s="176"/>
    </row>
    <row r="1152" spans="1:8" ht="15.75" x14ac:dyDescent="0.25">
      <c r="A1152" s="175" t="str">
        <f>IF(F1152="","",SUBTOTAL(3,$F$8:F1152))</f>
        <v/>
      </c>
      <c r="B1152" s="176"/>
      <c r="C1152" s="176"/>
      <c r="D1152" s="314" t="s">
        <v>12</v>
      </c>
      <c r="E1152" s="175"/>
      <c r="F1152" s="175"/>
      <c r="G1152" s="176"/>
    </row>
    <row r="1153" spans="1:8" s="227" customFormat="1" ht="45" x14ac:dyDescent="0.25">
      <c r="A1153" s="175">
        <f>IF(F1153="","",SUBTOTAL(3,$F$8:F1153))</f>
        <v>143</v>
      </c>
      <c r="B1153" s="277" t="s">
        <v>657</v>
      </c>
      <c r="C1153" s="277" t="s">
        <v>658</v>
      </c>
      <c r="D1153" s="302" t="s">
        <v>659</v>
      </c>
      <c r="E1153" s="245" t="s">
        <v>7</v>
      </c>
      <c r="F1153" s="245">
        <v>1</v>
      </c>
      <c r="G1153" s="245" t="s">
        <v>647</v>
      </c>
      <c r="H1153" s="146"/>
    </row>
    <row r="1154" spans="1:8" s="227" customFormat="1" ht="30" x14ac:dyDescent="0.25">
      <c r="A1154" s="175" t="str">
        <f>IF(F1154="","",SUBTOTAL(3,$F$8:F1154))</f>
        <v/>
      </c>
      <c r="B1154" s="277"/>
      <c r="C1154" s="277"/>
      <c r="D1154" s="302" t="s">
        <v>660</v>
      </c>
      <c r="E1154" s="245"/>
      <c r="F1154" s="245"/>
      <c r="G1154" s="245"/>
      <c r="H1154" s="146"/>
    </row>
    <row r="1155" spans="1:8" s="227" customFormat="1" ht="30" x14ac:dyDescent="0.25">
      <c r="A1155" s="175" t="str">
        <f>IF(F1155="","",SUBTOTAL(3,$F$8:F1155))</f>
        <v/>
      </c>
      <c r="B1155" s="277"/>
      <c r="C1155" s="277"/>
      <c r="D1155" s="302" t="s">
        <v>661</v>
      </c>
      <c r="E1155" s="245"/>
      <c r="F1155" s="245"/>
      <c r="G1155" s="245"/>
      <c r="H1155" s="146"/>
    </row>
    <row r="1156" spans="1:8" s="227" customFormat="1" ht="45" x14ac:dyDescent="0.25">
      <c r="A1156" s="175" t="str">
        <f>IF(F1156="","",SUBTOTAL(3,$F$8:F1156))</f>
        <v/>
      </c>
      <c r="B1156" s="277"/>
      <c r="C1156" s="277"/>
      <c r="D1156" s="302" t="s">
        <v>662</v>
      </c>
      <c r="E1156" s="245"/>
      <c r="F1156" s="245"/>
      <c r="G1156" s="245"/>
      <c r="H1156" s="146"/>
    </row>
    <row r="1157" spans="1:8" ht="15.75" x14ac:dyDescent="0.25">
      <c r="A1157" s="175" t="str">
        <f>IF(F1157="","",SUBTOTAL(3,$F$8:F1157))</f>
        <v/>
      </c>
      <c r="B1157" s="176"/>
      <c r="C1157" s="176"/>
      <c r="D1157" s="314" t="s">
        <v>1580</v>
      </c>
      <c r="E1157" s="175"/>
      <c r="F1157" s="175"/>
      <c r="G1157" s="176"/>
    </row>
    <row r="1158" spans="1:8" ht="15.75" x14ac:dyDescent="0.25">
      <c r="A1158" s="175" t="str">
        <f>IF(F1158="","",SUBTOTAL(3,$F$8:F1158))</f>
        <v/>
      </c>
      <c r="B1158" s="176"/>
      <c r="C1158" s="176"/>
      <c r="D1158" s="314" t="s">
        <v>13</v>
      </c>
      <c r="E1158" s="175"/>
      <c r="F1158" s="175"/>
      <c r="G1158" s="176"/>
    </row>
    <row r="1159" spans="1:8" ht="15.75" x14ac:dyDescent="0.25">
      <c r="A1159" s="175" t="str">
        <f>IF(F1159="","",SUBTOTAL(3,$F$8:F1159))</f>
        <v/>
      </c>
      <c r="B1159" s="176"/>
      <c r="C1159" s="176"/>
      <c r="D1159" s="314" t="s">
        <v>12</v>
      </c>
      <c r="E1159" s="175"/>
      <c r="F1159" s="175"/>
      <c r="G1159" s="176"/>
    </row>
    <row r="1160" spans="1:8" s="227" customFormat="1" ht="45" x14ac:dyDescent="0.25">
      <c r="A1160" s="175">
        <f>IF(F1160="","",SUBTOTAL(3,$F$8:F1160))</f>
        <v>144</v>
      </c>
      <c r="B1160" s="285" t="s">
        <v>663</v>
      </c>
      <c r="C1160" s="285" t="s">
        <v>664</v>
      </c>
      <c r="D1160" s="302" t="s">
        <v>665</v>
      </c>
      <c r="E1160" s="245" t="s">
        <v>7</v>
      </c>
      <c r="F1160" s="245">
        <v>1</v>
      </c>
      <c r="G1160" s="245" t="s">
        <v>666</v>
      </c>
      <c r="H1160" s="146"/>
    </row>
    <row r="1161" spans="1:8" ht="15.75" x14ac:dyDescent="0.25">
      <c r="A1161" s="175" t="str">
        <f>IF(F1161="","",SUBTOTAL(3,$F$8:F1161))</f>
        <v/>
      </c>
      <c r="B1161" s="176"/>
      <c r="C1161" s="176"/>
      <c r="D1161" s="314" t="s">
        <v>1580</v>
      </c>
      <c r="E1161" s="175"/>
      <c r="F1161" s="175"/>
      <c r="G1161" s="176"/>
    </row>
    <row r="1162" spans="1:8" ht="15.75" x14ac:dyDescent="0.25">
      <c r="A1162" s="175" t="str">
        <f>IF(F1162="","",SUBTOTAL(3,$F$8:F1162))</f>
        <v/>
      </c>
      <c r="B1162" s="176"/>
      <c r="C1162" s="176"/>
      <c r="D1162" s="314" t="s">
        <v>13</v>
      </c>
      <c r="E1162" s="175"/>
      <c r="F1162" s="175"/>
      <c r="G1162" s="176"/>
    </row>
    <row r="1163" spans="1:8" ht="15.75" x14ac:dyDescent="0.25">
      <c r="A1163" s="175" t="str">
        <f>IF(F1163="","",SUBTOTAL(3,$F$8:F1163))</f>
        <v/>
      </c>
      <c r="B1163" s="176"/>
      <c r="C1163" s="176"/>
      <c r="D1163" s="314" t="s">
        <v>12</v>
      </c>
      <c r="E1163" s="175"/>
      <c r="F1163" s="175"/>
      <c r="G1163" s="176"/>
    </row>
    <row r="1164" spans="1:8" s="227" customFormat="1" ht="45" x14ac:dyDescent="0.25">
      <c r="A1164" s="175">
        <f>IF(F1164="","",SUBTOTAL(3,$F$8:F1164))</f>
        <v>145</v>
      </c>
      <c r="B1164" s="285" t="s">
        <v>667</v>
      </c>
      <c r="C1164" s="285" t="s">
        <v>668</v>
      </c>
      <c r="D1164" s="302" t="s">
        <v>669</v>
      </c>
      <c r="E1164" s="245" t="s">
        <v>7</v>
      </c>
      <c r="F1164" s="245">
        <v>1</v>
      </c>
      <c r="G1164" s="245" t="s">
        <v>666</v>
      </c>
      <c r="H1164" s="146"/>
    </row>
    <row r="1165" spans="1:8" ht="15.75" x14ac:dyDescent="0.25">
      <c r="A1165" s="175" t="str">
        <f>IF(F1165="","",SUBTOTAL(3,$F$8:F1165))</f>
        <v/>
      </c>
      <c r="B1165" s="176"/>
      <c r="C1165" s="176"/>
      <c r="D1165" s="314" t="s">
        <v>1580</v>
      </c>
      <c r="E1165" s="175"/>
      <c r="F1165" s="175"/>
      <c r="G1165" s="176"/>
    </row>
    <row r="1166" spans="1:8" ht="15.75" x14ac:dyDescent="0.25">
      <c r="A1166" s="175" t="str">
        <f>IF(F1166="","",SUBTOTAL(3,$F$8:F1166))</f>
        <v/>
      </c>
      <c r="B1166" s="176"/>
      <c r="C1166" s="176"/>
      <c r="D1166" s="314" t="s">
        <v>13</v>
      </c>
      <c r="E1166" s="175"/>
      <c r="F1166" s="175"/>
      <c r="G1166" s="176"/>
    </row>
    <row r="1167" spans="1:8" ht="15.75" x14ac:dyDescent="0.25">
      <c r="A1167" s="175" t="str">
        <f>IF(F1167="","",SUBTOTAL(3,$F$8:F1167))</f>
        <v/>
      </c>
      <c r="B1167" s="176"/>
      <c r="C1167" s="176"/>
      <c r="D1167" s="314" t="s">
        <v>12</v>
      </c>
      <c r="E1167" s="175"/>
      <c r="F1167" s="175"/>
      <c r="G1167" s="176"/>
    </row>
    <row r="1168" spans="1:8" s="227" customFormat="1" ht="45" x14ac:dyDescent="0.25">
      <c r="A1168" s="175">
        <f>IF(F1168="","",SUBTOTAL(3,$F$8:F1168))</f>
        <v>146</v>
      </c>
      <c r="B1168" s="277" t="s">
        <v>670</v>
      </c>
      <c r="C1168" s="277" t="s">
        <v>671</v>
      </c>
      <c r="D1168" s="302" t="s">
        <v>672</v>
      </c>
      <c r="E1168" s="245" t="s">
        <v>7</v>
      </c>
      <c r="F1168" s="245">
        <v>1</v>
      </c>
      <c r="G1168" s="245" t="s">
        <v>666</v>
      </c>
      <c r="H1168" s="146"/>
    </row>
    <row r="1169" spans="1:8" s="227" customFormat="1" x14ac:dyDescent="0.25">
      <c r="A1169" s="175" t="str">
        <f>IF(F1169="","",SUBTOTAL(3,$F$8:F1169))</f>
        <v/>
      </c>
      <c r="B1169" s="277"/>
      <c r="C1169" s="277"/>
      <c r="D1169" s="302" t="s">
        <v>673</v>
      </c>
      <c r="E1169" s="245"/>
      <c r="F1169" s="245"/>
      <c r="G1169" s="245"/>
      <c r="H1169" s="146"/>
    </row>
    <row r="1170" spans="1:8" s="227" customFormat="1" ht="45" x14ac:dyDescent="0.25">
      <c r="A1170" s="175" t="str">
        <f>IF(F1170="","",SUBTOTAL(3,$F$8:F1170))</f>
        <v/>
      </c>
      <c r="B1170" s="277"/>
      <c r="C1170" s="277"/>
      <c r="D1170" s="302" t="s">
        <v>674</v>
      </c>
      <c r="E1170" s="245"/>
      <c r="F1170" s="245"/>
      <c r="G1170" s="245"/>
      <c r="H1170" s="146"/>
    </row>
    <row r="1171" spans="1:8" ht="15.75" x14ac:dyDescent="0.25">
      <c r="A1171" s="175" t="str">
        <f>IF(F1171="","",SUBTOTAL(3,$F$8:F1171))</f>
        <v/>
      </c>
      <c r="B1171" s="176"/>
      <c r="C1171" s="176"/>
      <c r="D1171" s="314" t="s">
        <v>1580</v>
      </c>
      <c r="E1171" s="175"/>
      <c r="F1171" s="175"/>
      <c r="G1171" s="176"/>
    </row>
    <row r="1172" spans="1:8" ht="15.75" x14ac:dyDescent="0.25">
      <c r="A1172" s="175" t="str">
        <f>IF(F1172="","",SUBTOTAL(3,$F$8:F1172))</f>
        <v/>
      </c>
      <c r="B1172" s="176"/>
      <c r="C1172" s="176"/>
      <c r="D1172" s="314" t="s">
        <v>13</v>
      </c>
      <c r="E1172" s="175"/>
      <c r="F1172" s="175"/>
      <c r="G1172" s="176"/>
    </row>
    <row r="1173" spans="1:8" ht="15.75" x14ac:dyDescent="0.25">
      <c r="A1173" s="175" t="str">
        <f>IF(F1173="","",SUBTOTAL(3,$F$8:F1173))</f>
        <v/>
      </c>
      <c r="B1173" s="176"/>
      <c r="C1173" s="176"/>
      <c r="D1173" s="314" t="s">
        <v>12</v>
      </c>
      <c r="E1173" s="175"/>
      <c r="F1173" s="175"/>
      <c r="G1173" s="176"/>
    </row>
    <row r="1174" spans="1:8" s="227" customFormat="1" ht="45" x14ac:dyDescent="0.25">
      <c r="A1174" s="175">
        <f>IF(F1174="","",SUBTOTAL(3,$F$8:F1174))</f>
        <v>147</v>
      </c>
      <c r="B1174" s="277" t="s">
        <v>675</v>
      </c>
      <c r="C1174" s="277" t="s">
        <v>676</v>
      </c>
      <c r="D1174" s="302" t="s">
        <v>677</v>
      </c>
      <c r="E1174" s="245" t="s">
        <v>7</v>
      </c>
      <c r="F1174" s="245">
        <v>1</v>
      </c>
      <c r="G1174" s="245" t="s">
        <v>666</v>
      </c>
      <c r="H1174" s="146"/>
    </row>
    <row r="1175" spans="1:8" s="227" customFormat="1" ht="30" x14ac:dyDescent="0.25">
      <c r="A1175" s="175" t="str">
        <f>IF(F1175="","",SUBTOTAL(3,$F$8:F1175))</f>
        <v/>
      </c>
      <c r="B1175" s="277"/>
      <c r="C1175" s="277"/>
      <c r="D1175" s="302" t="s">
        <v>678</v>
      </c>
      <c r="E1175" s="245"/>
      <c r="F1175" s="245"/>
      <c r="G1175" s="245"/>
      <c r="H1175" s="146"/>
    </row>
    <row r="1176" spans="1:8" s="227" customFormat="1" ht="45" x14ac:dyDescent="0.25">
      <c r="A1176" s="175" t="str">
        <f>IF(F1176="","",SUBTOTAL(3,$F$8:F1176))</f>
        <v/>
      </c>
      <c r="B1176" s="277"/>
      <c r="C1176" s="277"/>
      <c r="D1176" s="302" t="s">
        <v>679</v>
      </c>
      <c r="E1176" s="245"/>
      <c r="F1176" s="245"/>
      <c r="G1176" s="245"/>
      <c r="H1176" s="146"/>
    </row>
    <row r="1177" spans="1:8" ht="15.75" x14ac:dyDescent="0.25">
      <c r="A1177" s="175" t="str">
        <f>IF(F1177="","",SUBTOTAL(3,$F$8:F1177))</f>
        <v/>
      </c>
      <c r="B1177" s="176"/>
      <c r="C1177" s="176"/>
      <c r="D1177" s="314" t="s">
        <v>1580</v>
      </c>
      <c r="E1177" s="175"/>
      <c r="F1177" s="175"/>
      <c r="G1177" s="176"/>
    </row>
    <row r="1178" spans="1:8" ht="15.75" x14ac:dyDescent="0.25">
      <c r="A1178" s="175" t="str">
        <f>IF(F1178="","",SUBTOTAL(3,$F$8:F1178))</f>
        <v/>
      </c>
      <c r="B1178" s="176"/>
      <c r="C1178" s="176"/>
      <c r="D1178" s="314" t="s">
        <v>13</v>
      </c>
      <c r="E1178" s="175"/>
      <c r="F1178" s="175"/>
      <c r="G1178" s="176"/>
    </row>
    <row r="1179" spans="1:8" ht="15.75" x14ac:dyDescent="0.25">
      <c r="A1179" s="175" t="str">
        <f>IF(F1179="","",SUBTOTAL(3,$F$8:F1179))</f>
        <v/>
      </c>
      <c r="B1179" s="176"/>
      <c r="C1179" s="176"/>
      <c r="D1179" s="314" t="s">
        <v>12</v>
      </c>
      <c r="E1179" s="175"/>
      <c r="F1179" s="175"/>
      <c r="G1179" s="176"/>
    </row>
    <row r="1180" spans="1:8" s="227" customFormat="1" ht="45" x14ac:dyDescent="0.25">
      <c r="A1180" s="175">
        <f>IF(F1180="","",SUBTOTAL(3,$F$8:F1180))</f>
        <v>148</v>
      </c>
      <c r="B1180" s="277" t="s">
        <v>680</v>
      </c>
      <c r="C1180" s="277" t="s">
        <v>681</v>
      </c>
      <c r="D1180" s="302" t="s">
        <v>682</v>
      </c>
      <c r="E1180" s="245" t="s">
        <v>7</v>
      </c>
      <c r="F1180" s="245">
        <v>1</v>
      </c>
      <c r="G1180" s="245" t="s">
        <v>666</v>
      </c>
      <c r="H1180" s="146"/>
    </row>
    <row r="1181" spans="1:8" s="227" customFormat="1" ht="30" x14ac:dyDescent="0.25">
      <c r="A1181" s="175" t="str">
        <f>IF(F1181="","",SUBTOTAL(3,$F$8:F1181))</f>
        <v/>
      </c>
      <c r="B1181" s="277"/>
      <c r="C1181" s="277"/>
      <c r="D1181" s="302" t="s">
        <v>683</v>
      </c>
      <c r="E1181" s="245"/>
      <c r="F1181" s="245"/>
      <c r="G1181" s="245"/>
      <c r="H1181" s="146"/>
    </row>
    <row r="1182" spans="1:8" s="227" customFormat="1" ht="45" x14ac:dyDescent="0.25">
      <c r="A1182" s="175" t="str">
        <f>IF(F1182="","",SUBTOTAL(3,$F$8:F1182))</f>
        <v/>
      </c>
      <c r="B1182" s="277"/>
      <c r="C1182" s="277"/>
      <c r="D1182" s="302" t="s">
        <v>684</v>
      </c>
      <c r="E1182" s="245"/>
      <c r="F1182" s="245"/>
      <c r="G1182" s="245"/>
      <c r="H1182" s="146"/>
    </row>
    <row r="1183" spans="1:8" ht="15.75" x14ac:dyDescent="0.25">
      <c r="A1183" s="175" t="str">
        <f>IF(F1183="","",SUBTOTAL(3,$F$8:F1183))</f>
        <v/>
      </c>
      <c r="B1183" s="176"/>
      <c r="C1183" s="176"/>
      <c r="D1183" s="314" t="s">
        <v>1580</v>
      </c>
      <c r="E1183" s="175"/>
      <c r="F1183" s="175"/>
      <c r="G1183" s="176"/>
    </row>
    <row r="1184" spans="1:8" ht="15.75" x14ac:dyDescent="0.25">
      <c r="A1184" s="175" t="str">
        <f>IF(F1184="","",SUBTOTAL(3,$F$8:F1184))</f>
        <v/>
      </c>
      <c r="B1184" s="176"/>
      <c r="C1184" s="176"/>
      <c r="D1184" s="314" t="s">
        <v>13</v>
      </c>
      <c r="E1184" s="175"/>
      <c r="F1184" s="175"/>
      <c r="G1184" s="176"/>
    </row>
    <row r="1185" spans="1:8" ht="15.75" x14ac:dyDescent="0.25">
      <c r="A1185" s="175" t="str">
        <f>IF(F1185="","",SUBTOTAL(3,$F$8:F1185))</f>
        <v/>
      </c>
      <c r="B1185" s="176"/>
      <c r="C1185" s="176"/>
      <c r="D1185" s="314" t="s">
        <v>12</v>
      </c>
      <c r="E1185" s="175"/>
      <c r="F1185" s="175"/>
      <c r="G1185" s="176"/>
    </row>
    <row r="1186" spans="1:8" s="227" customFormat="1" ht="45" x14ac:dyDescent="0.25">
      <c r="A1186" s="175">
        <f>IF(F1186="","",SUBTOTAL(3,$F$8:F1186))</f>
        <v>149</v>
      </c>
      <c r="B1186" s="277" t="s">
        <v>685</v>
      </c>
      <c r="C1186" s="277" t="s">
        <v>686</v>
      </c>
      <c r="D1186" s="302" t="s">
        <v>687</v>
      </c>
      <c r="E1186" s="245" t="s">
        <v>7</v>
      </c>
      <c r="F1186" s="245">
        <v>1</v>
      </c>
      <c r="G1186" s="245" t="s">
        <v>688</v>
      </c>
      <c r="H1186" s="146"/>
    </row>
    <row r="1187" spans="1:8" s="227" customFormat="1" ht="30" x14ac:dyDescent="0.25">
      <c r="A1187" s="175" t="str">
        <f>IF(F1187="","",SUBTOTAL(3,$F$8:F1187))</f>
        <v/>
      </c>
      <c r="B1187" s="277"/>
      <c r="C1187" s="277"/>
      <c r="D1187" s="302" t="s">
        <v>689</v>
      </c>
      <c r="E1187" s="245"/>
      <c r="F1187" s="245"/>
      <c r="G1187" s="245"/>
      <c r="H1187" s="146"/>
    </row>
    <row r="1188" spans="1:8" s="227" customFormat="1" ht="45" x14ac:dyDescent="0.25">
      <c r="A1188" s="175" t="str">
        <f>IF(F1188="","",SUBTOTAL(3,$F$8:F1188))</f>
        <v/>
      </c>
      <c r="B1188" s="277"/>
      <c r="C1188" s="277"/>
      <c r="D1188" s="302" t="s">
        <v>690</v>
      </c>
      <c r="E1188" s="245"/>
      <c r="F1188" s="245"/>
      <c r="G1188" s="245"/>
      <c r="H1188" s="146"/>
    </row>
    <row r="1189" spans="1:8" ht="15.75" x14ac:dyDescent="0.25">
      <c r="A1189" s="175" t="str">
        <f>IF(F1189="","",SUBTOTAL(3,$F$8:F1189))</f>
        <v/>
      </c>
      <c r="B1189" s="176"/>
      <c r="C1189" s="176"/>
      <c r="D1189" s="314" t="s">
        <v>1580</v>
      </c>
      <c r="E1189" s="175"/>
      <c r="F1189" s="175"/>
      <c r="G1189" s="176"/>
    </row>
    <row r="1190" spans="1:8" ht="15.75" x14ac:dyDescent="0.25">
      <c r="A1190" s="175" t="str">
        <f>IF(F1190="","",SUBTOTAL(3,$F$8:F1190))</f>
        <v/>
      </c>
      <c r="B1190" s="176"/>
      <c r="C1190" s="176"/>
      <c r="D1190" s="314" t="s">
        <v>13</v>
      </c>
      <c r="E1190" s="175"/>
      <c r="F1190" s="175"/>
      <c r="G1190" s="176"/>
    </row>
    <row r="1191" spans="1:8" ht="15.75" x14ac:dyDescent="0.25">
      <c r="A1191" s="175" t="str">
        <f>IF(F1191="","",SUBTOTAL(3,$F$8:F1191))</f>
        <v/>
      </c>
      <c r="B1191" s="176"/>
      <c r="C1191" s="176"/>
      <c r="D1191" s="314" t="s">
        <v>12</v>
      </c>
      <c r="E1191" s="175"/>
      <c r="F1191" s="175"/>
      <c r="G1191" s="176"/>
    </row>
    <row r="1192" spans="1:8" s="227" customFormat="1" ht="45" x14ac:dyDescent="0.25">
      <c r="A1192" s="175">
        <f>IF(F1192="","",SUBTOTAL(3,$F$8:F1192))</f>
        <v>150</v>
      </c>
      <c r="B1192" s="277" t="s">
        <v>691</v>
      </c>
      <c r="C1192" s="277" t="s">
        <v>692</v>
      </c>
      <c r="D1192" s="302" t="s">
        <v>693</v>
      </c>
      <c r="E1192" s="245" t="s">
        <v>7</v>
      </c>
      <c r="F1192" s="245">
        <v>1</v>
      </c>
      <c r="G1192" s="245" t="s">
        <v>688</v>
      </c>
      <c r="H1192" s="146"/>
    </row>
    <row r="1193" spans="1:8" s="227" customFormat="1" ht="30" x14ac:dyDescent="0.25">
      <c r="A1193" s="175" t="str">
        <f>IF(F1193="","",SUBTOTAL(3,$F$8:F1193))</f>
        <v/>
      </c>
      <c r="B1193" s="277"/>
      <c r="C1193" s="277"/>
      <c r="D1193" s="302" t="s">
        <v>694</v>
      </c>
      <c r="E1193" s="245"/>
      <c r="F1193" s="245"/>
      <c r="G1193" s="245"/>
      <c r="H1193" s="146"/>
    </row>
    <row r="1194" spans="1:8" s="227" customFormat="1" ht="45" x14ac:dyDescent="0.25">
      <c r="A1194" s="175" t="str">
        <f>IF(F1194="","",SUBTOTAL(3,$F$8:F1194))</f>
        <v/>
      </c>
      <c r="B1194" s="277"/>
      <c r="C1194" s="277"/>
      <c r="D1194" s="302" t="s">
        <v>695</v>
      </c>
      <c r="E1194" s="245"/>
      <c r="F1194" s="245"/>
      <c r="G1194" s="245"/>
      <c r="H1194" s="146"/>
    </row>
    <row r="1195" spans="1:8" ht="15.75" x14ac:dyDescent="0.25">
      <c r="A1195" s="175" t="str">
        <f>IF(F1195="","",SUBTOTAL(3,$F$8:F1195))</f>
        <v/>
      </c>
      <c r="B1195" s="176"/>
      <c r="C1195" s="176"/>
      <c r="D1195" s="314" t="s">
        <v>1580</v>
      </c>
      <c r="E1195" s="175"/>
      <c r="F1195" s="175"/>
      <c r="G1195" s="176"/>
    </row>
    <row r="1196" spans="1:8" ht="15.75" x14ac:dyDescent="0.25">
      <c r="A1196" s="175" t="str">
        <f>IF(F1196="","",SUBTOTAL(3,$F$8:F1196))</f>
        <v/>
      </c>
      <c r="B1196" s="176"/>
      <c r="C1196" s="176"/>
      <c r="D1196" s="314" t="s">
        <v>13</v>
      </c>
      <c r="E1196" s="175"/>
      <c r="F1196" s="175"/>
      <c r="G1196" s="176"/>
    </row>
    <row r="1197" spans="1:8" ht="15.75" x14ac:dyDescent="0.25">
      <c r="A1197" s="175" t="str">
        <f>IF(F1197="","",SUBTOTAL(3,$F$8:F1197))</f>
        <v/>
      </c>
      <c r="B1197" s="176"/>
      <c r="C1197" s="176"/>
      <c r="D1197" s="314" t="s">
        <v>12</v>
      </c>
      <c r="E1197" s="175"/>
      <c r="F1197" s="175"/>
      <c r="G1197" s="176"/>
    </row>
    <row r="1198" spans="1:8" s="227" customFormat="1" ht="45" x14ac:dyDescent="0.25">
      <c r="A1198" s="175">
        <f>IF(F1198="","",SUBTOTAL(3,$F$8:F1198))</f>
        <v>151</v>
      </c>
      <c r="B1198" s="277" t="s">
        <v>696</v>
      </c>
      <c r="C1198" s="277" t="s">
        <v>697</v>
      </c>
      <c r="D1198" s="302" t="s">
        <v>698</v>
      </c>
      <c r="E1198" s="245" t="s">
        <v>7</v>
      </c>
      <c r="F1198" s="245">
        <v>1</v>
      </c>
      <c r="G1198" s="245" t="s">
        <v>688</v>
      </c>
      <c r="H1198" s="146"/>
    </row>
    <row r="1199" spans="1:8" s="227" customFormat="1" ht="30" x14ac:dyDescent="0.25">
      <c r="A1199" s="175" t="str">
        <f>IF(F1199="","",SUBTOTAL(3,$F$8:F1199))</f>
        <v/>
      </c>
      <c r="B1199" s="277"/>
      <c r="C1199" s="277"/>
      <c r="D1199" s="302" t="s">
        <v>699</v>
      </c>
      <c r="E1199" s="245"/>
      <c r="F1199" s="245"/>
      <c r="G1199" s="245"/>
      <c r="H1199" s="146"/>
    </row>
    <row r="1200" spans="1:8" s="227" customFormat="1" x14ac:dyDescent="0.25">
      <c r="A1200" s="175" t="str">
        <f>IF(F1200="","",SUBTOTAL(3,$F$8:F1200))</f>
        <v/>
      </c>
      <c r="B1200" s="277"/>
      <c r="C1200" s="277"/>
      <c r="D1200" s="302" t="s">
        <v>700</v>
      </c>
      <c r="E1200" s="245"/>
      <c r="F1200" s="245"/>
      <c r="G1200" s="245"/>
      <c r="H1200" s="146"/>
    </row>
    <row r="1201" spans="1:8" s="227" customFormat="1" ht="45" x14ac:dyDescent="0.25">
      <c r="A1201" s="175" t="str">
        <f>IF(F1201="","",SUBTOTAL(3,$F$8:F1201))</f>
        <v/>
      </c>
      <c r="B1201" s="277"/>
      <c r="C1201" s="277"/>
      <c r="D1201" s="302" t="s">
        <v>701</v>
      </c>
      <c r="E1201" s="245"/>
      <c r="F1201" s="245"/>
      <c r="G1201" s="245"/>
      <c r="H1201" s="146"/>
    </row>
    <row r="1202" spans="1:8" ht="15.75" x14ac:dyDescent="0.25">
      <c r="A1202" s="175" t="str">
        <f>IF(F1202="","",SUBTOTAL(3,$F$8:F1202))</f>
        <v/>
      </c>
      <c r="B1202" s="176"/>
      <c r="C1202" s="176"/>
      <c r="D1202" s="314" t="s">
        <v>1580</v>
      </c>
      <c r="E1202" s="175"/>
      <c r="F1202" s="175"/>
      <c r="G1202" s="176"/>
    </row>
    <row r="1203" spans="1:8" ht="15.75" x14ac:dyDescent="0.25">
      <c r="A1203" s="175" t="str">
        <f>IF(F1203="","",SUBTOTAL(3,$F$8:F1203))</f>
        <v/>
      </c>
      <c r="B1203" s="176"/>
      <c r="C1203" s="176"/>
      <c r="D1203" s="314" t="s">
        <v>13</v>
      </c>
      <c r="E1203" s="175"/>
      <c r="F1203" s="175"/>
      <c r="G1203" s="176"/>
    </row>
    <row r="1204" spans="1:8" ht="15.75" x14ac:dyDescent="0.25">
      <c r="A1204" s="175" t="str">
        <f>IF(F1204="","",SUBTOTAL(3,$F$8:F1204))</f>
        <v/>
      </c>
      <c r="B1204" s="176"/>
      <c r="C1204" s="176"/>
      <c r="D1204" s="314" t="s">
        <v>12</v>
      </c>
      <c r="E1204" s="175"/>
      <c r="F1204" s="175"/>
      <c r="G1204" s="176"/>
    </row>
    <row r="1205" spans="1:8" s="227" customFormat="1" ht="45" x14ac:dyDescent="0.25">
      <c r="A1205" s="175">
        <f>IF(F1205="","",SUBTOTAL(3,$F$8:F1205))</f>
        <v>152</v>
      </c>
      <c r="B1205" s="277" t="s">
        <v>702</v>
      </c>
      <c r="C1205" s="277" t="s">
        <v>703</v>
      </c>
      <c r="D1205" s="302" t="s">
        <v>704</v>
      </c>
      <c r="E1205" s="245" t="s">
        <v>7</v>
      </c>
      <c r="F1205" s="245">
        <v>1</v>
      </c>
      <c r="G1205" s="245" t="s">
        <v>688</v>
      </c>
      <c r="H1205" s="146"/>
    </row>
    <row r="1206" spans="1:8" s="227" customFormat="1" ht="30" x14ac:dyDescent="0.25">
      <c r="A1206" s="175" t="str">
        <f>IF(F1206="","",SUBTOTAL(3,$F$8:F1206))</f>
        <v/>
      </c>
      <c r="B1206" s="277"/>
      <c r="C1206" s="277"/>
      <c r="D1206" s="302" t="s">
        <v>705</v>
      </c>
      <c r="E1206" s="245"/>
      <c r="F1206" s="245"/>
      <c r="G1206" s="245"/>
      <c r="H1206" s="146"/>
    </row>
    <row r="1207" spans="1:8" s="227" customFormat="1" ht="45" x14ac:dyDescent="0.25">
      <c r="A1207" s="175" t="str">
        <f>IF(F1207="","",SUBTOTAL(3,$F$8:F1207))</f>
        <v/>
      </c>
      <c r="B1207" s="277"/>
      <c r="C1207" s="277"/>
      <c r="D1207" s="302" t="s">
        <v>706</v>
      </c>
      <c r="E1207" s="245"/>
      <c r="F1207" s="245"/>
      <c r="G1207" s="245"/>
      <c r="H1207" s="146"/>
    </row>
    <row r="1208" spans="1:8" ht="15.75" x14ac:dyDescent="0.25">
      <c r="A1208" s="175" t="str">
        <f>IF(F1208="","",SUBTOTAL(3,$F$8:F1208))</f>
        <v/>
      </c>
      <c r="B1208" s="176"/>
      <c r="C1208" s="176"/>
      <c r="D1208" s="314" t="s">
        <v>1580</v>
      </c>
      <c r="E1208" s="175"/>
      <c r="F1208" s="175"/>
      <c r="G1208" s="176"/>
    </row>
    <row r="1209" spans="1:8" ht="15.75" x14ac:dyDescent="0.25">
      <c r="A1209" s="175" t="str">
        <f>IF(F1209="","",SUBTOTAL(3,$F$8:F1209))</f>
        <v/>
      </c>
      <c r="B1209" s="176"/>
      <c r="C1209" s="176"/>
      <c r="D1209" s="314" t="s">
        <v>13</v>
      </c>
      <c r="E1209" s="175"/>
      <c r="F1209" s="175"/>
      <c r="G1209" s="176"/>
    </row>
    <row r="1210" spans="1:8" ht="15.75" x14ac:dyDescent="0.25">
      <c r="A1210" s="175" t="str">
        <f>IF(F1210="","",SUBTOTAL(3,$F$8:F1210))</f>
        <v/>
      </c>
      <c r="B1210" s="176"/>
      <c r="C1210" s="176"/>
      <c r="D1210" s="314" t="s">
        <v>12</v>
      </c>
      <c r="E1210" s="175"/>
      <c r="F1210" s="175"/>
      <c r="G1210" s="176"/>
    </row>
    <row r="1211" spans="1:8" s="227" customFormat="1" ht="45" x14ac:dyDescent="0.25">
      <c r="A1211" s="175">
        <f>IF(F1211="","",SUBTOTAL(3,$F$8:F1211))</f>
        <v>153</v>
      </c>
      <c r="B1211" s="277" t="s">
        <v>707</v>
      </c>
      <c r="C1211" s="277" t="s">
        <v>708</v>
      </c>
      <c r="D1211" s="302" t="s">
        <v>709</v>
      </c>
      <c r="E1211" s="245" t="s">
        <v>7</v>
      </c>
      <c r="F1211" s="245">
        <v>1</v>
      </c>
      <c r="G1211" s="245" t="s">
        <v>688</v>
      </c>
      <c r="H1211" s="146"/>
    </row>
    <row r="1212" spans="1:8" s="227" customFormat="1" ht="30" x14ac:dyDescent="0.25">
      <c r="A1212" s="175" t="str">
        <f>IF(F1212="","",SUBTOTAL(3,$F$8:F1212))</f>
        <v/>
      </c>
      <c r="B1212" s="277"/>
      <c r="C1212" s="277"/>
      <c r="D1212" s="302" t="s">
        <v>710</v>
      </c>
      <c r="E1212" s="245"/>
      <c r="F1212" s="245"/>
      <c r="G1212" s="245"/>
      <c r="H1212" s="146"/>
    </row>
    <row r="1213" spans="1:8" s="227" customFormat="1" ht="45" x14ac:dyDescent="0.25">
      <c r="A1213" s="175" t="str">
        <f>IF(F1213="","",SUBTOTAL(3,$F$8:F1213))</f>
        <v/>
      </c>
      <c r="B1213" s="277"/>
      <c r="C1213" s="277"/>
      <c r="D1213" s="302" t="s">
        <v>711</v>
      </c>
      <c r="E1213" s="245"/>
      <c r="F1213" s="245"/>
      <c r="G1213" s="245"/>
      <c r="H1213" s="146"/>
    </row>
    <row r="1214" spans="1:8" s="227" customFormat="1" ht="30" x14ac:dyDescent="0.25">
      <c r="A1214" s="175" t="str">
        <f>IF(F1214="","",SUBTOTAL(3,$F$8:F1214))</f>
        <v/>
      </c>
      <c r="B1214" s="277"/>
      <c r="C1214" s="277"/>
      <c r="D1214" s="302" t="s">
        <v>712</v>
      </c>
      <c r="E1214" s="245"/>
      <c r="F1214" s="245"/>
      <c r="G1214" s="245"/>
      <c r="H1214" s="146"/>
    </row>
    <row r="1215" spans="1:8" ht="15.75" x14ac:dyDescent="0.25">
      <c r="A1215" s="175" t="str">
        <f>IF(F1215="","",SUBTOTAL(3,$F$8:F1215))</f>
        <v/>
      </c>
      <c r="B1215" s="176"/>
      <c r="C1215" s="176"/>
      <c r="D1215" s="314" t="s">
        <v>1580</v>
      </c>
      <c r="E1215" s="175"/>
      <c r="F1215" s="175"/>
      <c r="G1215" s="176"/>
    </row>
    <row r="1216" spans="1:8" ht="15.75" x14ac:dyDescent="0.25">
      <c r="A1216" s="175" t="str">
        <f>IF(F1216="","",SUBTOTAL(3,$F$8:F1216))</f>
        <v/>
      </c>
      <c r="B1216" s="176"/>
      <c r="C1216" s="176"/>
      <c r="D1216" s="314" t="s">
        <v>13</v>
      </c>
      <c r="E1216" s="175"/>
      <c r="F1216" s="175"/>
      <c r="G1216" s="176"/>
    </row>
    <row r="1217" spans="1:8" ht="15.75" x14ac:dyDescent="0.25">
      <c r="A1217" s="175" t="str">
        <f>IF(F1217="","",SUBTOTAL(3,$F$8:F1217))</f>
        <v/>
      </c>
      <c r="B1217" s="176"/>
      <c r="C1217" s="176"/>
      <c r="D1217" s="314" t="s">
        <v>12</v>
      </c>
      <c r="E1217" s="175"/>
      <c r="F1217" s="175"/>
      <c r="G1217" s="176"/>
    </row>
    <row r="1218" spans="1:8" s="227" customFormat="1" ht="45" x14ac:dyDescent="0.25">
      <c r="A1218" s="175">
        <f>IF(F1218="","",SUBTOTAL(3,$F$8:F1218))</f>
        <v>154</v>
      </c>
      <c r="B1218" s="277" t="s">
        <v>713</v>
      </c>
      <c r="C1218" s="277" t="s">
        <v>714</v>
      </c>
      <c r="D1218" s="302" t="s">
        <v>715</v>
      </c>
      <c r="E1218" s="245" t="s">
        <v>7</v>
      </c>
      <c r="F1218" s="245">
        <v>1</v>
      </c>
      <c r="G1218" s="245" t="s">
        <v>688</v>
      </c>
      <c r="H1218" s="146"/>
    </row>
    <row r="1219" spans="1:8" s="227" customFormat="1" ht="30" x14ac:dyDescent="0.25">
      <c r="A1219" s="175" t="str">
        <f>IF(F1219="","",SUBTOTAL(3,$F$8:F1219))</f>
        <v/>
      </c>
      <c r="B1219" s="277"/>
      <c r="C1219" s="277"/>
      <c r="D1219" s="302" t="s">
        <v>716</v>
      </c>
      <c r="E1219" s="245"/>
      <c r="F1219" s="245"/>
      <c r="G1219" s="245"/>
      <c r="H1219" s="146"/>
    </row>
    <row r="1220" spans="1:8" s="227" customFormat="1" ht="45" x14ac:dyDescent="0.25">
      <c r="A1220" s="175" t="str">
        <f>IF(F1220="","",SUBTOTAL(3,$F$8:F1220))</f>
        <v/>
      </c>
      <c r="B1220" s="277"/>
      <c r="C1220" s="277"/>
      <c r="D1220" s="302" t="s">
        <v>717</v>
      </c>
      <c r="E1220" s="245"/>
      <c r="F1220" s="245"/>
      <c r="G1220" s="245"/>
      <c r="H1220" s="146"/>
    </row>
    <row r="1221" spans="1:8" s="227" customFormat="1" ht="30" x14ac:dyDescent="0.25">
      <c r="A1221" s="175" t="str">
        <f>IF(F1221="","",SUBTOTAL(3,$F$8:F1221))</f>
        <v/>
      </c>
      <c r="B1221" s="277"/>
      <c r="C1221" s="277"/>
      <c r="D1221" s="302" t="s">
        <v>718</v>
      </c>
      <c r="E1221" s="245"/>
      <c r="F1221" s="245"/>
      <c r="G1221" s="245"/>
      <c r="H1221" s="146"/>
    </row>
    <row r="1222" spans="1:8" ht="15.75" x14ac:dyDescent="0.25">
      <c r="A1222" s="175" t="str">
        <f>IF(F1222="","",SUBTOTAL(3,$F$8:F1222))</f>
        <v/>
      </c>
      <c r="B1222" s="176"/>
      <c r="C1222" s="176"/>
      <c r="D1222" s="314" t="s">
        <v>1580</v>
      </c>
      <c r="E1222" s="175"/>
      <c r="F1222" s="175"/>
      <c r="G1222" s="176"/>
    </row>
    <row r="1223" spans="1:8" ht="15.75" x14ac:dyDescent="0.25">
      <c r="A1223" s="175" t="str">
        <f>IF(F1223="","",SUBTOTAL(3,$F$8:F1223))</f>
        <v/>
      </c>
      <c r="B1223" s="176"/>
      <c r="C1223" s="176"/>
      <c r="D1223" s="314" t="s">
        <v>13</v>
      </c>
      <c r="E1223" s="175"/>
      <c r="F1223" s="175"/>
      <c r="G1223" s="176"/>
    </row>
    <row r="1224" spans="1:8" ht="15.75" x14ac:dyDescent="0.25">
      <c r="A1224" s="175" t="str">
        <f>IF(F1224="","",SUBTOTAL(3,$F$8:F1224))</f>
        <v/>
      </c>
      <c r="B1224" s="176"/>
      <c r="C1224" s="176"/>
      <c r="D1224" s="314" t="s">
        <v>12</v>
      </c>
      <c r="E1224" s="175"/>
      <c r="F1224" s="175"/>
      <c r="G1224" s="176"/>
    </row>
    <row r="1225" spans="1:8" s="227" customFormat="1" ht="45" x14ac:dyDescent="0.25">
      <c r="A1225" s="175">
        <f>IF(F1225="","",SUBTOTAL(3,$F$8:F1225))</f>
        <v>155</v>
      </c>
      <c r="B1225" s="277" t="s">
        <v>719</v>
      </c>
      <c r="C1225" s="277" t="s">
        <v>720</v>
      </c>
      <c r="D1225" s="302" t="s">
        <v>721</v>
      </c>
      <c r="E1225" s="245" t="s">
        <v>7</v>
      </c>
      <c r="F1225" s="245">
        <v>1</v>
      </c>
      <c r="G1225" s="245" t="s">
        <v>688</v>
      </c>
      <c r="H1225" s="146"/>
    </row>
    <row r="1226" spans="1:8" s="227" customFormat="1" ht="30" x14ac:dyDescent="0.25">
      <c r="A1226" s="175" t="str">
        <f>IF(F1226="","",SUBTOTAL(3,$F$8:F1226))</f>
        <v/>
      </c>
      <c r="B1226" s="277"/>
      <c r="C1226" s="277"/>
      <c r="D1226" s="302" t="s">
        <v>722</v>
      </c>
      <c r="E1226" s="245"/>
      <c r="F1226" s="245"/>
      <c r="G1226" s="245"/>
      <c r="H1226" s="146"/>
    </row>
    <row r="1227" spans="1:8" s="227" customFormat="1" ht="45" x14ac:dyDescent="0.25">
      <c r="A1227" s="175" t="str">
        <f>IF(F1227="","",SUBTOTAL(3,$F$8:F1227))</f>
        <v/>
      </c>
      <c r="B1227" s="277"/>
      <c r="C1227" s="277"/>
      <c r="D1227" s="302" t="s">
        <v>723</v>
      </c>
      <c r="E1227" s="245"/>
      <c r="F1227" s="245"/>
      <c r="G1227" s="245"/>
      <c r="H1227" s="146"/>
    </row>
    <row r="1228" spans="1:8" s="227" customFormat="1" x14ac:dyDescent="0.25">
      <c r="A1228" s="175" t="str">
        <f>IF(F1228="","",SUBTOTAL(3,$F$8:F1228))</f>
        <v/>
      </c>
      <c r="B1228" s="277"/>
      <c r="C1228" s="277"/>
      <c r="D1228" s="302" t="s">
        <v>724</v>
      </c>
      <c r="E1228" s="245"/>
      <c r="F1228" s="245"/>
      <c r="G1228" s="245"/>
      <c r="H1228" s="146"/>
    </row>
    <row r="1229" spans="1:8" ht="15.75" x14ac:dyDescent="0.25">
      <c r="A1229" s="175" t="str">
        <f>IF(F1229="","",SUBTOTAL(3,$F$8:F1229))</f>
        <v/>
      </c>
      <c r="B1229" s="176"/>
      <c r="C1229" s="176"/>
      <c r="D1229" s="314" t="s">
        <v>1580</v>
      </c>
      <c r="E1229" s="175"/>
      <c r="F1229" s="175"/>
      <c r="G1229" s="176"/>
    </row>
    <row r="1230" spans="1:8" ht="15.75" x14ac:dyDescent="0.25">
      <c r="A1230" s="175" t="str">
        <f>IF(F1230="","",SUBTOTAL(3,$F$8:F1230))</f>
        <v/>
      </c>
      <c r="B1230" s="176"/>
      <c r="C1230" s="176"/>
      <c r="D1230" s="314" t="s">
        <v>13</v>
      </c>
      <c r="E1230" s="175"/>
      <c r="F1230" s="175"/>
      <c r="G1230" s="176"/>
    </row>
    <row r="1231" spans="1:8" ht="15.75" x14ac:dyDescent="0.25">
      <c r="A1231" s="175" t="str">
        <f>IF(F1231="","",SUBTOTAL(3,$F$8:F1231))</f>
        <v/>
      </c>
      <c r="B1231" s="176"/>
      <c r="C1231" s="176"/>
      <c r="D1231" s="314" t="s">
        <v>12</v>
      </c>
      <c r="E1231" s="175"/>
      <c r="F1231" s="175"/>
      <c r="G1231" s="176"/>
    </row>
    <row r="1232" spans="1:8" s="145" customFormat="1" x14ac:dyDescent="0.25">
      <c r="A1232" s="178" t="s">
        <v>1680</v>
      </c>
      <c r="B1232" s="193" t="s">
        <v>52</v>
      </c>
      <c r="C1232" s="229"/>
      <c r="D1232" s="229"/>
      <c r="E1232" s="228"/>
      <c r="F1232" s="228"/>
      <c r="G1232" s="228"/>
    </row>
    <row r="1233" spans="1:8" s="227" customFormat="1" x14ac:dyDescent="0.25">
      <c r="A1233" s="175" t="str">
        <f>IF(F1233="","",SUBTOTAL(3,$F$8:F1233))</f>
        <v/>
      </c>
      <c r="B1233" s="193" t="s">
        <v>60</v>
      </c>
      <c r="C1233" s="229"/>
      <c r="D1233" s="229"/>
      <c r="E1233" s="195"/>
      <c r="F1233" s="195"/>
      <c r="G1233" s="195"/>
      <c r="H1233" s="153"/>
    </row>
    <row r="1234" spans="1:8" s="227" customFormat="1" x14ac:dyDescent="0.25">
      <c r="A1234" s="175" t="str">
        <f>IF(F1234="","",SUBTOTAL(3,$F$8:F1234))</f>
        <v/>
      </c>
      <c r="B1234" s="337" t="s">
        <v>61</v>
      </c>
      <c r="C1234" s="229"/>
      <c r="D1234" s="229"/>
      <c r="E1234" s="195"/>
      <c r="F1234" s="195"/>
      <c r="G1234" s="195"/>
      <c r="H1234" s="153"/>
    </row>
    <row r="1235" spans="1:8" s="227" customFormat="1" x14ac:dyDescent="0.25">
      <c r="A1235" s="175" t="str">
        <f>IF(F1235="","",SUBTOTAL(3,$F$8:F1235))</f>
        <v/>
      </c>
      <c r="B1235" s="193" t="s">
        <v>62</v>
      </c>
      <c r="C1235" s="229"/>
      <c r="D1235" s="229"/>
      <c r="E1235" s="195"/>
      <c r="F1235" s="195"/>
      <c r="G1235" s="195"/>
      <c r="H1235" s="153"/>
    </row>
    <row r="1236" spans="1:8" s="227" customFormat="1" ht="45" x14ac:dyDescent="0.25">
      <c r="A1236" s="175">
        <f>IF(F1236="","",SUBTOTAL(3,$F$8:F1236))</f>
        <v>156</v>
      </c>
      <c r="B1236" s="335"/>
      <c r="C1236" s="335" t="s">
        <v>725</v>
      </c>
      <c r="D1236" s="336" t="s">
        <v>726</v>
      </c>
      <c r="E1236" s="195" t="s">
        <v>7</v>
      </c>
      <c r="F1236" s="195">
        <v>5</v>
      </c>
      <c r="G1236" s="195" t="s">
        <v>647</v>
      </c>
      <c r="H1236" s="153"/>
    </row>
    <row r="1237" spans="1:8" s="227" customFormat="1" x14ac:dyDescent="0.25">
      <c r="A1237" s="175" t="str">
        <f>IF(F1237="","",SUBTOTAL(3,$F$8:F1237))</f>
        <v/>
      </c>
      <c r="B1237" s="335"/>
      <c r="C1237" s="335"/>
      <c r="D1237" s="336" t="s">
        <v>727</v>
      </c>
      <c r="E1237" s="195"/>
      <c r="F1237" s="195"/>
      <c r="G1237" s="195"/>
      <c r="H1237" s="153"/>
    </row>
    <row r="1238" spans="1:8" s="227" customFormat="1" ht="60" x14ac:dyDescent="0.25">
      <c r="A1238" s="175" t="str">
        <f>IF(F1238="","",SUBTOTAL(3,$F$8:F1238))</f>
        <v/>
      </c>
      <c r="B1238" s="335"/>
      <c r="C1238" s="335"/>
      <c r="D1238" s="336" t="s">
        <v>728</v>
      </c>
      <c r="E1238" s="195"/>
      <c r="F1238" s="195"/>
      <c r="G1238" s="195"/>
      <c r="H1238" s="153"/>
    </row>
    <row r="1239" spans="1:8" s="227" customFormat="1" ht="135" x14ac:dyDescent="0.25">
      <c r="A1239" s="175" t="str">
        <f>IF(F1239="","",SUBTOTAL(3,$F$8:F1239))</f>
        <v/>
      </c>
      <c r="B1239" s="335"/>
      <c r="C1239" s="335"/>
      <c r="D1239" s="336" t="s">
        <v>729</v>
      </c>
      <c r="E1239" s="195"/>
      <c r="F1239" s="195"/>
      <c r="G1239" s="195"/>
      <c r="H1239" s="153"/>
    </row>
    <row r="1240" spans="1:8" s="227" customFormat="1" x14ac:dyDescent="0.25">
      <c r="A1240" s="175" t="str">
        <f>IF(F1240="","",SUBTOTAL(3,$F$8:F1240))</f>
        <v/>
      </c>
      <c r="B1240" s="335"/>
      <c r="C1240" s="335"/>
      <c r="D1240" s="336" t="s">
        <v>730</v>
      </c>
      <c r="E1240" s="195"/>
      <c r="F1240" s="195"/>
      <c r="G1240" s="195"/>
      <c r="H1240" s="153"/>
    </row>
    <row r="1241" spans="1:8" ht="15.75" x14ac:dyDescent="0.25">
      <c r="A1241" s="175" t="str">
        <f>IF(F1241="","",SUBTOTAL(3,$F$8:F1241))</f>
        <v/>
      </c>
      <c r="B1241" s="176"/>
      <c r="C1241" s="176"/>
      <c r="D1241" s="314" t="s">
        <v>1580</v>
      </c>
      <c r="E1241" s="175"/>
      <c r="F1241" s="175"/>
      <c r="G1241" s="176"/>
    </row>
    <row r="1242" spans="1:8" ht="15.75" x14ac:dyDescent="0.25">
      <c r="A1242" s="175" t="str">
        <f>IF(F1242="","",SUBTOTAL(3,$F$8:F1242))</f>
        <v/>
      </c>
      <c r="B1242" s="176"/>
      <c r="C1242" s="176"/>
      <c r="D1242" s="314" t="s">
        <v>13</v>
      </c>
      <c r="E1242" s="175"/>
      <c r="F1242" s="175"/>
      <c r="G1242" s="176"/>
    </row>
    <row r="1243" spans="1:8" ht="15.75" x14ac:dyDescent="0.25">
      <c r="A1243" s="175" t="str">
        <f>IF(F1243="","",SUBTOTAL(3,$F$8:F1243))</f>
        <v/>
      </c>
      <c r="B1243" s="176"/>
      <c r="C1243" s="176"/>
      <c r="D1243" s="314" t="s">
        <v>12</v>
      </c>
      <c r="E1243" s="175"/>
      <c r="F1243" s="175"/>
      <c r="G1243" s="176"/>
    </row>
    <row r="1244" spans="1:8" s="227" customFormat="1" x14ac:dyDescent="0.25">
      <c r="A1244" s="175" t="str">
        <f>IF(F1244="","",SUBTOTAL(3,$F$8:F1244))</f>
        <v/>
      </c>
      <c r="B1244" s="193" t="s">
        <v>731</v>
      </c>
      <c r="C1244" s="229"/>
      <c r="D1244" s="229"/>
      <c r="E1244" s="195"/>
      <c r="F1244" s="195"/>
      <c r="G1244" s="195"/>
      <c r="H1244" s="153"/>
    </row>
    <row r="1245" spans="1:8" s="227" customFormat="1" x14ac:dyDescent="0.25">
      <c r="A1245" s="175">
        <f>IF(F1245="","",SUBTOTAL(3,$F$8:F1245))</f>
        <v>157</v>
      </c>
      <c r="B1245" s="335" t="s">
        <v>732</v>
      </c>
      <c r="C1245" s="335" t="s">
        <v>733</v>
      </c>
      <c r="D1245" s="336" t="s">
        <v>734</v>
      </c>
      <c r="E1245" s="195" t="s">
        <v>7</v>
      </c>
      <c r="F1245" s="195">
        <v>1</v>
      </c>
      <c r="G1245" s="195"/>
      <c r="H1245" s="153"/>
    </row>
    <row r="1246" spans="1:8" s="227" customFormat="1" ht="42" customHeight="1" x14ac:dyDescent="0.25">
      <c r="A1246" s="175" t="str">
        <f>IF(F1246="","",SUBTOTAL(3,$F$8:F1246))</f>
        <v/>
      </c>
      <c r="B1246" s="335"/>
      <c r="C1246" s="335"/>
      <c r="D1246" s="336" t="s">
        <v>735</v>
      </c>
      <c r="E1246" s="195"/>
      <c r="F1246" s="195"/>
      <c r="G1246" s="195"/>
      <c r="H1246" s="153"/>
    </row>
    <row r="1247" spans="1:8" s="227" customFormat="1" ht="103.15" customHeight="1" x14ac:dyDescent="0.25">
      <c r="A1247" s="175" t="str">
        <f>IF(F1247="","",SUBTOTAL(3,$F$8:F1247))</f>
        <v/>
      </c>
      <c r="B1247" s="335"/>
      <c r="C1247" s="335"/>
      <c r="D1247" s="336" t="s">
        <v>736</v>
      </c>
      <c r="E1247" s="195"/>
      <c r="F1247" s="195"/>
      <c r="G1247" s="195"/>
      <c r="H1247" s="153"/>
    </row>
    <row r="1248" spans="1:8" s="227" customFormat="1" x14ac:dyDescent="0.25">
      <c r="A1248" s="175" t="str">
        <f>IF(F1248="","",SUBTOTAL(3,$F$8:F1248))</f>
        <v/>
      </c>
      <c r="B1248" s="335"/>
      <c r="C1248" s="335"/>
      <c r="D1248" s="336" t="s">
        <v>737</v>
      </c>
      <c r="E1248" s="195"/>
      <c r="F1248" s="195"/>
      <c r="G1248" s="195"/>
      <c r="H1248" s="153"/>
    </row>
    <row r="1249" spans="1:8" s="227" customFormat="1" ht="45" x14ac:dyDescent="0.25">
      <c r="A1249" s="175" t="str">
        <f>IF(F1249="","",SUBTOTAL(3,$F$8:F1249))</f>
        <v/>
      </c>
      <c r="B1249" s="335"/>
      <c r="C1249" s="335"/>
      <c r="D1249" s="336" t="s">
        <v>738</v>
      </c>
      <c r="E1249" s="195"/>
      <c r="F1249" s="195"/>
      <c r="G1249" s="195"/>
      <c r="H1249" s="153"/>
    </row>
    <row r="1250" spans="1:8" s="227" customFormat="1" ht="30" x14ac:dyDescent="0.25">
      <c r="A1250" s="175" t="str">
        <f>IF(F1250="","",SUBTOTAL(3,$F$8:F1250))</f>
        <v/>
      </c>
      <c r="B1250" s="335"/>
      <c r="C1250" s="335"/>
      <c r="D1250" s="336" t="s">
        <v>739</v>
      </c>
      <c r="E1250" s="195"/>
      <c r="F1250" s="195"/>
      <c r="G1250" s="195"/>
      <c r="H1250" s="153"/>
    </row>
    <row r="1251" spans="1:8" ht="15.75" x14ac:dyDescent="0.25">
      <c r="A1251" s="175" t="str">
        <f>IF(F1251="","",SUBTOTAL(3,$F$8:F1251))</f>
        <v/>
      </c>
      <c r="B1251" s="176"/>
      <c r="C1251" s="176"/>
      <c r="D1251" s="314" t="s">
        <v>1580</v>
      </c>
      <c r="E1251" s="175"/>
      <c r="F1251" s="175"/>
      <c r="G1251" s="176"/>
    </row>
    <row r="1252" spans="1:8" ht="15.75" x14ac:dyDescent="0.25">
      <c r="A1252" s="175" t="str">
        <f>IF(F1252="","",SUBTOTAL(3,$F$8:F1252))</f>
        <v/>
      </c>
      <c r="B1252" s="176"/>
      <c r="C1252" s="176"/>
      <c r="D1252" s="314" t="s">
        <v>13</v>
      </c>
      <c r="E1252" s="175"/>
      <c r="F1252" s="175"/>
      <c r="G1252" s="176"/>
    </row>
    <row r="1253" spans="1:8" ht="15.75" x14ac:dyDescent="0.25">
      <c r="A1253" s="175" t="str">
        <f>IF(F1253="","",SUBTOTAL(3,$F$8:F1253))</f>
        <v/>
      </c>
      <c r="B1253" s="176"/>
      <c r="C1253" s="176"/>
      <c r="D1253" s="314" t="s">
        <v>12</v>
      </c>
      <c r="E1253" s="175"/>
      <c r="F1253" s="175"/>
      <c r="G1253" s="176"/>
    </row>
    <row r="1254" spans="1:8" s="227" customFormat="1" ht="135" x14ac:dyDescent="0.25">
      <c r="A1254" s="175">
        <f>IF(F1254="","",SUBTOTAL(3,$F$8:F1254))</f>
        <v>158</v>
      </c>
      <c r="B1254" s="335"/>
      <c r="C1254" s="335" t="s">
        <v>740</v>
      </c>
      <c r="D1254" s="336" t="s">
        <v>741</v>
      </c>
      <c r="E1254" s="195" t="s">
        <v>7</v>
      </c>
      <c r="F1254" s="195">
        <v>1</v>
      </c>
      <c r="G1254" s="195"/>
      <c r="H1254" s="153"/>
    </row>
    <row r="1255" spans="1:8" s="227" customFormat="1" x14ac:dyDescent="0.25">
      <c r="A1255" s="175" t="str">
        <f>IF(F1255="","",SUBTOTAL(3,$F$8:F1255))</f>
        <v/>
      </c>
      <c r="B1255" s="335"/>
      <c r="C1255" s="335"/>
      <c r="D1255" s="336" t="s">
        <v>742</v>
      </c>
      <c r="E1255" s="195"/>
      <c r="F1255" s="195"/>
      <c r="G1255" s="195"/>
      <c r="H1255" s="153"/>
    </row>
    <row r="1256" spans="1:8" ht="15.75" x14ac:dyDescent="0.25">
      <c r="A1256" s="175" t="str">
        <f>IF(F1256="","",SUBTOTAL(3,$F$8:F1256))</f>
        <v/>
      </c>
      <c r="B1256" s="176"/>
      <c r="C1256" s="176"/>
      <c r="D1256" s="314" t="s">
        <v>1580</v>
      </c>
      <c r="E1256" s="175"/>
      <c r="F1256" s="175"/>
      <c r="G1256" s="176"/>
    </row>
    <row r="1257" spans="1:8" ht="15.75" x14ac:dyDescent="0.25">
      <c r="A1257" s="175" t="str">
        <f>IF(F1257="","",SUBTOTAL(3,$F$8:F1257))</f>
        <v/>
      </c>
      <c r="B1257" s="176"/>
      <c r="C1257" s="176"/>
      <c r="D1257" s="314" t="s">
        <v>13</v>
      </c>
      <c r="E1257" s="175"/>
      <c r="F1257" s="175"/>
      <c r="G1257" s="176"/>
    </row>
    <row r="1258" spans="1:8" ht="15.75" x14ac:dyDescent="0.25">
      <c r="A1258" s="175" t="str">
        <f>IF(F1258="","",SUBTOTAL(3,$F$8:F1258))</f>
        <v/>
      </c>
      <c r="B1258" s="176"/>
      <c r="C1258" s="176"/>
      <c r="D1258" s="314" t="s">
        <v>12</v>
      </c>
      <c r="E1258" s="175"/>
      <c r="F1258" s="175"/>
      <c r="G1258" s="176"/>
    </row>
    <row r="1259" spans="1:8" s="227" customFormat="1" ht="180" x14ac:dyDescent="0.25">
      <c r="A1259" s="175">
        <f>IF(F1259="","",SUBTOTAL(3,$F$8:F1259))</f>
        <v>159</v>
      </c>
      <c r="B1259" s="335" t="s">
        <v>743</v>
      </c>
      <c r="C1259" s="335" t="s">
        <v>740</v>
      </c>
      <c r="D1259" s="336" t="s">
        <v>744</v>
      </c>
      <c r="E1259" s="195" t="s">
        <v>7</v>
      </c>
      <c r="F1259" s="195">
        <v>1</v>
      </c>
      <c r="G1259" s="195"/>
      <c r="H1259" s="153"/>
    </row>
    <row r="1260" spans="1:8" s="227" customFormat="1" x14ac:dyDescent="0.25">
      <c r="A1260" s="175" t="str">
        <f>IF(F1260="","",SUBTOTAL(3,$F$8:F1260))</f>
        <v/>
      </c>
      <c r="B1260" s="335"/>
      <c r="C1260" s="335"/>
      <c r="D1260" s="336" t="s">
        <v>745</v>
      </c>
      <c r="E1260" s="195"/>
      <c r="F1260" s="195"/>
      <c r="G1260" s="195"/>
      <c r="H1260" s="153"/>
    </row>
    <row r="1261" spans="1:8" ht="15.75" x14ac:dyDescent="0.25">
      <c r="A1261" s="175" t="str">
        <f>IF(F1261="","",SUBTOTAL(3,$F$8:F1261))</f>
        <v/>
      </c>
      <c r="B1261" s="176"/>
      <c r="C1261" s="176"/>
      <c r="D1261" s="314" t="s">
        <v>1580</v>
      </c>
      <c r="E1261" s="175"/>
      <c r="F1261" s="175"/>
      <c r="G1261" s="176"/>
    </row>
    <row r="1262" spans="1:8" ht="15.75" x14ac:dyDescent="0.25">
      <c r="A1262" s="175" t="str">
        <f>IF(F1262="","",SUBTOTAL(3,$F$8:F1262))</f>
        <v/>
      </c>
      <c r="B1262" s="176"/>
      <c r="C1262" s="176"/>
      <c r="D1262" s="314" t="s">
        <v>13</v>
      </c>
      <c r="E1262" s="175"/>
      <c r="F1262" s="175"/>
      <c r="G1262" s="176"/>
    </row>
    <row r="1263" spans="1:8" ht="15.75" x14ac:dyDescent="0.25">
      <c r="A1263" s="175" t="str">
        <f>IF(F1263="","",SUBTOTAL(3,$F$8:F1263))</f>
        <v/>
      </c>
      <c r="B1263" s="176"/>
      <c r="C1263" s="176"/>
      <c r="D1263" s="314" t="s">
        <v>12</v>
      </c>
      <c r="E1263" s="175"/>
      <c r="F1263" s="175"/>
      <c r="G1263" s="176"/>
    </row>
    <row r="1264" spans="1:8" s="227" customFormat="1" ht="60" x14ac:dyDescent="0.25">
      <c r="A1264" s="175">
        <f>IF(F1264="","",SUBTOTAL(3,$F$8:F1264))</f>
        <v>160</v>
      </c>
      <c r="B1264" s="335" t="s">
        <v>746</v>
      </c>
      <c r="C1264" s="335" t="s">
        <v>740</v>
      </c>
      <c r="D1264" s="336" t="s">
        <v>747</v>
      </c>
      <c r="E1264" s="195" t="s">
        <v>7</v>
      </c>
      <c r="F1264" s="195">
        <v>1</v>
      </c>
      <c r="G1264" s="195"/>
      <c r="H1264" s="153"/>
    </row>
    <row r="1265" spans="1:8" s="227" customFormat="1" x14ac:dyDescent="0.25">
      <c r="A1265" s="175" t="str">
        <f>IF(F1265="","",SUBTOTAL(3,$F$8:F1265))</f>
        <v/>
      </c>
      <c r="B1265" s="335"/>
      <c r="C1265" s="335"/>
      <c r="D1265" s="336" t="s">
        <v>742</v>
      </c>
      <c r="E1265" s="195"/>
      <c r="F1265" s="195"/>
      <c r="G1265" s="195"/>
      <c r="H1265" s="153"/>
    </row>
    <row r="1266" spans="1:8" ht="15.75" x14ac:dyDescent="0.25">
      <c r="A1266" s="175" t="str">
        <f>IF(F1266="","",SUBTOTAL(3,$F$8:F1266))</f>
        <v/>
      </c>
      <c r="B1266" s="176"/>
      <c r="C1266" s="176"/>
      <c r="D1266" s="314" t="s">
        <v>1580</v>
      </c>
      <c r="E1266" s="175"/>
      <c r="F1266" s="175"/>
      <c r="G1266" s="176"/>
    </row>
    <row r="1267" spans="1:8" ht="15.75" x14ac:dyDescent="0.25">
      <c r="A1267" s="175" t="str">
        <f>IF(F1267="","",SUBTOTAL(3,$F$8:F1267))</f>
        <v/>
      </c>
      <c r="B1267" s="176"/>
      <c r="C1267" s="176"/>
      <c r="D1267" s="314" t="s">
        <v>13</v>
      </c>
      <c r="E1267" s="175"/>
      <c r="F1267" s="175"/>
      <c r="G1267" s="176"/>
    </row>
    <row r="1268" spans="1:8" ht="15.75" x14ac:dyDescent="0.25">
      <c r="A1268" s="175" t="str">
        <f>IF(F1268="","",SUBTOTAL(3,$F$8:F1268))</f>
        <v/>
      </c>
      <c r="B1268" s="176"/>
      <c r="C1268" s="176"/>
      <c r="D1268" s="314" t="s">
        <v>12</v>
      </c>
      <c r="E1268" s="175"/>
      <c r="F1268" s="175"/>
      <c r="G1268" s="176"/>
    </row>
    <row r="1269" spans="1:8" s="227" customFormat="1" x14ac:dyDescent="0.25">
      <c r="A1269" s="321" t="s">
        <v>402</v>
      </c>
      <c r="B1269" s="171" t="s">
        <v>77</v>
      </c>
      <c r="C1269" s="172"/>
      <c r="D1269" s="172"/>
      <c r="E1269" s="155"/>
      <c r="F1269" s="155"/>
      <c r="G1269" s="230"/>
      <c r="H1269" s="153"/>
    </row>
    <row r="1270" spans="1:8" s="227" customFormat="1" x14ac:dyDescent="0.25">
      <c r="A1270" s="175" t="str">
        <f>IF(F1270="","",SUBTOTAL(3,$F$8:F1270))</f>
        <v/>
      </c>
      <c r="B1270" s="171" t="s">
        <v>53</v>
      </c>
      <c r="C1270" s="172"/>
      <c r="D1270" s="172"/>
      <c r="E1270" s="155"/>
      <c r="F1270" s="155"/>
      <c r="G1270" s="230"/>
      <c r="H1270" s="153"/>
    </row>
    <row r="1271" spans="1:8" s="227" customFormat="1" ht="45" x14ac:dyDescent="0.25">
      <c r="A1271" s="175">
        <f>IF(F1271="","",SUBTOTAL(3,$F$8:F1271))</f>
        <v>161</v>
      </c>
      <c r="B1271" s="338"/>
      <c r="C1271" s="338" t="s">
        <v>748</v>
      </c>
      <c r="D1271" s="336" t="s">
        <v>749</v>
      </c>
      <c r="E1271" s="195" t="s">
        <v>6</v>
      </c>
      <c r="F1271" s="195">
        <v>4</v>
      </c>
      <c r="G1271" s="195"/>
      <c r="H1271" s="153"/>
    </row>
    <row r="1272" spans="1:8" ht="15.75" x14ac:dyDescent="0.25">
      <c r="A1272" s="175" t="str">
        <f>IF(F1272="","",SUBTOTAL(3,$F$8:F1272))</f>
        <v/>
      </c>
      <c r="B1272" s="176"/>
      <c r="C1272" s="176"/>
      <c r="D1272" s="314" t="s">
        <v>1674</v>
      </c>
      <c r="E1272" s="175"/>
      <c r="F1272" s="175"/>
      <c r="G1272" s="176"/>
    </row>
    <row r="1273" spans="1:8" ht="15.75" x14ac:dyDescent="0.25">
      <c r="A1273" s="175" t="str">
        <f>IF(F1273="","",SUBTOTAL(3,$F$8:F1273))</f>
        <v/>
      </c>
      <c r="B1273" s="176"/>
      <c r="C1273" s="176"/>
      <c r="D1273" s="314" t="s">
        <v>13</v>
      </c>
      <c r="E1273" s="175"/>
      <c r="F1273" s="175"/>
      <c r="G1273" s="176"/>
    </row>
    <row r="1274" spans="1:8" ht="15.75" x14ac:dyDescent="0.25">
      <c r="A1274" s="175" t="str">
        <f>IF(F1274="","",SUBTOTAL(3,$F$8:F1274))</f>
        <v/>
      </c>
      <c r="B1274" s="176"/>
      <c r="C1274" s="176"/>
      <c r="D1274" s="314" t="s">
        <v>12</v>
      </c>
      <c r="E1274" s="175"/>
      <c r="F1274" s="175"/>
      <c r="G1274" s="176"/>
    </row>
    <row r="1275" spans="1:8" s="227" customFormat="1" ht="30" x14ac:dyDescent="0.25">
      <c r="A1275" s="175">
        <f>IF(F1275="","",SUBTOTAL(3,$F$8:F1275))</f>
        <v>162</v>
      </c>
      <c r="B1275" s="338"/>
      <c r="C1275" s="338" t="s">
        <v>750</v>
      </c>
      <c r="D1275" s="336" t="s">
        <v>751</v>
      </c>
      <c r="E1275" s="195" t="s">
        <v>6</v>
      </c>
      <c r="F1275" s="195">
        <v>4</v>
      </c>
      <c r="G1275" s="195"/>
      <c r="H1275" s="153"/>
    </row>
    <row r="1276" spans="1:8" ht="15.75" x14ac:dyDescent="0.25">
      <c r="A1276" s="175" t="str">
        <f>IF(F1276="","",SUBTOTAL(3,$F$8:F1276))</f>
        <v/>
      </c>
      <c r="B1276" s="176"/>
      <c r="C1276" s="176"/>
      <c r="D1276" s="314" t="s">
        <v>1580</v>
      </c>
      <c r="E1276" s="175"/>
      <c r="F1276" s="175"/>
      <c r="G1276" s="176"/>
    </row>
    <row r="1277" spans="1:8" ht="15.75" x14ac:dyDescent="0.25">
      <c r="A1277" s="175" t="str">
        <f>IF(F1277="","",SUBTOTAL(3,$F$8:F1277))</f>
        <v/>
      </c>
      <c r="B1277" s="176"/>
      <c r="C1277" s="176"/>
      <c r="D1277" s="314" t="s">
        <v>13</v>
      </c>
      <c r="E1277" s="175"/>
      <c r="F1277" s="175"/>
      <c r="G1277" s="176"/>
    </row>
    <row r="1278" spans="1:8" ht="15.75" x14ac:dyDescent="0.25">
      <c r="A1278" s="175" t="str">
        <f>IF(F1278="","",SUBTOTAL(3,$F$8:F1278))</f>
        <v/>
      </c>
      <c r="B1278" s="176"/>
      <c r="C1278" s="176"/>
      <c r="D1278" s="314" t="s">
        <v>12</v>
      </c>
      <c r="E1278" s="175"/>
      <c r="F1278" s="175"/>
      <c r="G1278" s="176"/>
    </row>
    <row r="1279" spans="1:8" s="227" customFormat="1" x14ac:dyDescent="0.25">
      <c r="A1279" s="175">
        <f>IF(F1279="","",SUBTOTAL(3,$F$8:F1279))</f>
        <v>163</v>
      </c>
      <c r="B1279" s="338"/>
      <c r="C1279" s="338" t="s">
        <v>752</v>
      </c>
      <c r="D1279" s="336" t="s">
        <v>753</v>
      </c>
      <c r="E1279" s="195" t="s">
        <v>6</v>
      </c>
      <c r="F1279" s="195">
        <v>2</v>
      </c>
      <c r="G1279" s="195"/>
      <c r="H1279" s="153"/>
    </row>
    <row r="1280" spans="1:8" ht="15.75" x14ac:dyDescent="0.25">
      <c r="A1280" s="175" t="str">
        <f>IF(F1280="","",SUBTOTAL(3,$F$8:F1280))</f>
        <v/>
      </c>
      <c r="B1280" s="176"/>
      <c r="C1280" s="176"/>
      <c r="D1280" s="314" t="s">
        <v>1580</v>
      </c>
      <c r="E1280" s="175"/>
      <c r="F1280" s="175"/>
      <c r="G1280" s="176"/>
    </row>
    <row r="1281" spans="1:9" ht="15.75" x14ac:dyDescent="0.25">
      <c r="A1281" s="175" t="str">
        <f>IF(F1281="","",SUBTOTAL(3,$F$8:F1281))</f>
        <v/>
      </c>
      <c r="B1281" s="176"/>
      <c r="C1281" s="176"/>
      <c r="D1281" s="314" t="s">
        <v>13</v>
      </c>
      <c r="E1281" s="175"/>
      <c r="F1281" s="175"/>
      <c r="G1281" s="176"/>
    </row>
    <row r="1282" spans="1:9" ht="15.75" x14ac:dyDescent="0.25">
      <c r="A1282" s="175" t="str">
        <f>IF(F1282="","",SUBTOTAL(3,$F$8:F1282))</f>
        <v/>
      </c>
      <c r="B1282" s="176"/>
      <c r="C1282" s="176"/>
      <c r="D1282" s="314" t="s">
        <v>12</v>
      </c>
      <c r="E1282" s="175"/>
      <c r="F1282" s="175"/>
      <c r="G1282" s="176"/>
    </row>
    <row r="1283" spans="1:9" s="227" customFormat="1" ht="30" x14ac:dyDescent="0.25">
      <c r="A1283" s="175">
        <f>IF(F1283="","",SUBTOTAL(3,$F$8:F1283))</f>
        <v>164</v>
      </c>
      <c r="B1283" s="338"/>
      <c r="C1283" s="338" t="s">
        <v>754</v>
      </c>
      <c r="D1283" s="336" t="s">
        <v>755</v>
      </c>
      <c r="E1283" s="195" t="s">
        <v>6</v>
      </c>
      <c r="F1283" s="195">
        <v>4</v>
      </c>
      <c r="G1283" s="195"/>
      <c r="H1283" s="153"/>
    </row>
    <row r="1284" spans="1:9" ht="15.75" x14ac:dyDescent="0.25">
      <c r="A1284" s="175" t="str">
        <f>IF(F1284="","",SUBTOTAL(3,$F$8:F1284))</f>
        <v/>
      </c>
      <c r="B1284" s="176"/>
      <c r="C1284" s="176"/>
      <c r="D1284" s="314" t="s">
        <v>1580</v>
      </c>
      <c r="E1284" s="175"/>
      <c r="F1284" s="175"/>
      <c r="G1284" s="176"/>
    </row>
    <row r="1285" spans="1:9" ht="15.75" x14ac:dyDescent="0.25">
      <c r="A1285" s="175" t="str">
        <f>IF(F1285="","",SUBTOTAL(3,$F$8:F1285))</f>
        <v/>
      </c>
      <c r="B1285" s="176"/>
      <c r="C1285" s="176"/>
      <c r="D1285" s="314" t="s">
        <v>13</v>
      </c>
      <c r="E1285" s="175"/>
      <c r="F1285" s="175"/>
      <c r="G1285" s="176"/>
    </row>
    <row r="1286" spans="1:9" ht="15.75" x14ac:dyDescent="0.25">
      <c r="A1286" s="175" t="str">
        <f>IF(F1286="","",SUBTOTAL(3,$F$8:F1286))</f>
        <v/>
      </c>
      <c r="B1286" s="176"/>
      <c r="C1286" s="176"/>
      <c r="D1286" s="314" t="s">
        <v>12</v>
      </c>
      <c r="E1286" s="175"/>
      <c r="F1286" s="175"/>
      <c r="G1286" s="176"/>
    </row>
    <row r="1287" spans="1:9" s="227" customFormat="1" ht="60" x14ac:dyDescent="0.25">
      <c r="A1287" s="175">
        <f>IF(F1287="","",SUBTOTAL(3,$F$8:F1287))</f>
        <v>165</v>
      </c>
      <c r="B1287" s="338"/>
      <c r="C1287" s="338" t="s">
        <v>756</v>
      </c>
      <c r="D1287" s="336" t="s">
        <v>757</v>
      </c>
      <c r="E1287" s="195" t="s">
        <v>7</v>
      </c>
      <c r="F1287" s="195">
        <v>2</v>
      </c>
      <c r="G1287" s="195"/>
      <c r="H1287" s="153"/>
    </row>
    <row r="1288" spans="1:9" s="344" customFormat="1" ht="63" x14ac:dyDescent="0.25">
      <c r="A1288" s="175" t="str">
        <f>IF(F1288="","",SUBTOTAL(3,$F$8:F1288))</f>
        <v/>
      </c>
      <c r="B1288" s="316"/>
      <c r="C1288" s="316"/>
      <c r="D1288" s="339" t="s">
        <v>1677</v>
      </c>
      <c r="E1288" s="340"/>
      <c r="F1288" s="340"/>
      <c r="G1288" s="341"/>
      <c r="H1288" s="342"/>
      <c r="I1288" s="343"/>
    </row>
    <row r="1289" spans="1:9" s="344" customFormat="1" ht="31.5" x14ac:dyDescent="0.25">
      <c r="A1289" s="175" t="str">
        <f>IF(F1289="","",SUBTOTAL(3,$F$8:F1289))</f>
        <v/>
      </c>
      <c r="B1289" s="316"/>
      <c r="C1289" s="316"/>
      <c r="D1289" s="339" t="s">
        <v>1673</v>
      </c>
      <c r="E1289" s="340"/>
      <c r="F1289" s="340"/>
      <c r="G1289" s="341"/>
      <c r="H1289" s="342"/>
      <c r="I1289" s="343"/>
    </row>
    <row r="1290" spans="1:9" ht="15.75" x14ac:dyDescent="0.25">
      <c r="A1290" s="175" t="str">
        <f>IF(F1290="","",SUBTOTAL(3,$F$8:F1290))</f>
        <v/>
      </c>
      <c r="B1290" s="176"/>
      <c r="C1290" s="176"/>
      <c r="D1290" s="314" t="s">
        <v>1580</v>
      </c>
      <c r="E1290" s="175"/>
      <c r="F1290" s="175"/>
      <c r="G1290" s="176"/>
    </row>
    <row r="1291" spans="1:9" ht="15.75" x14ac:dyDescent="0.25">
      <c r="A1291" s="175" t="str">
        <f>IF(F1291="","",SUBTOTAL(3,$F$8:F1291))</f>
        <v/>
      </c>
      <c r="B1291" s="176"/>
      <c r="C1291" s="176"/>
      <c r="D1291" s="314" t="s">
        <v>13</v>
      </c>
      <c r="E1291" s="175"/>
      <c r="F1291" s="175"/>
      <c r="G1291" s="176"/>
    </row>
    <row r="1292" spans="1:9" ht="15.75" x14ac:dyDescent="0.25">
      <c r="A1292" s="175" t="str">
        <f>IF(F1292="","",SUBTOTAL(3,$F$8:F1292))</f>
        <v/>
      </c>
      <c r="B1292" s="176"/>
      <c r="C1292" s="176"/>
      <c r="D1292" s="314" t="s">
        <v>12</v>
      </c>
      <c r="E1292" s="175"/>
      <c r="F1292" s="175"/>
      <c r="G1292" s="176"/>
    </row>
    <row r="1293" spans="1:9" s="227" customFormat="1" ht="30" x14ac:dyDescent="0.25">
      <c r="A1293" s="175">
        <f>IF(F1293="","",SUBTOTAL(3,$F$8:F1293))</f>
        <v>166</v>
      </c>
      <c r="B1293" s="338"/>
      <c r="C1293" s="338" t="s">
        <v>758</v>
      </c>
      <c r="D1293" s="336" t="s">
        <v>759</v>
      </c>
      <c r="E1293" s="195" t="s">
        <v>6</v>
      </c>
      <c r="F1293" s="195">
        <v>10</v>
      </c>
      <c r="G1293" s="195"/>
      <c r="H1293" s="153"/>
    </row>
    <row r="1294" spans="1:9" s="344" customFormat="1" ht="63" x14ac:dyDescent="0.25">
      <c r="A1294" s="175" t="str">
        <f>IF(F1294="","",SUBTOTAL(3,$F$8:F1294))</f>
        <v/>
      </c>
      <c r="B1294" s="316"/>
      <c r="C1294" s="316"/>
      <c r="D1294" s="339" t="s">
        <v>1677</v>
      </c>
      <c r="E1294" s="340"/>
      <c r="F1294" s="340"/>
      <c r="G1294" s="341"/>
      <c r="H1294" s="342"/>
      <c r="I1294" s="343"/>
    </row>
    <row r="1295" spans="1:9" s="344" customFormat="1" ht="31.5" x14ac:dyDescent="0.25">
      <c r="A1295" s="175" t="str">
        <f>IF(F1295="","",SUBTOTAL(3,$F$8:F1295))</f>
        <v/>
      </c>
      <c r="B1295" s="316"/>
      <c r="C1295" s="316"/>
      <c r="D1295" s="339" t="s">
        <v>1673</v>
      </c>
      <c r="E1295" s="340"/>
      <c r="F1295" s="340"/>
      <c r="G1295" s="341"/>
      <c r="H1295" s="342"/>
      <c r="I1295" s="343"/>
    </row>
    <row r="1296" spans="1:9" ht="15.75" x14ac:dyDescent="0.25">
      <c r="A1296" s="175" t="str">
        <f>IF(F1296="","",SUBTOTAL(3,$F$8:F1296))</f>
        <v/>
      </c>
      <c r="B1296" s="176"/>
      <c r="C1296" s="176"/>
      <c r="D1296" s="314" t="s">
        <v>1580</v>
      </c>
      <c r="E1296" s="175"/>
      <c r="F1296" s="175"/>
      <c r="G1296" s="176"/>
    </row>
    <row r="1297" spans="1:9" ht="15.75" x14ac:dyDescent="0.25">
      <c r="A1297" s="175" t="str">
        <f>IF(F1297="","",SUBTOTAL(3,$F$8:F1297))</f>
        <v/>
      </c>
      <c r="B1297" s="176"/>
      <c r="C1297" s="176"/>
      <c r="D1297" s="314" t="s">
        <v>13</v>
      </c>
      <c r="E1297" s="175"/>
      <c r="F1297" s="175"/>
      <c r="G1297" s="176"/>
    </row>
    <row r="1298" spans="1:9" ht="15.75" x14ac:dyDescent="0.25">
      <c r="A1298" s="175" t="str">
        <f>IF(F1298="","",SUBTOTAL(3,$F$8:F1298))</f>
        <v/>
      </c>
      <c r="B1298" s="176"/>
      <c r="C1298" s="176"/>
      <c r="D1298" s="314" t="s">
        <v>12</v>
      </c>
      <c r="E1298" s="175"/>
      <c r="F1298" s="175"/>
      <c r="G1298" s="176"/>
    </row>
    <row r="1299" spans="1:9" s="227" customFormat="1" ht="30" x14ac:dyDescent="0.25">
      <c r="A1299" s="175">
        <f>IF(F1299="","",SUBTOTAL(3,$F$8:F1299))</f>
        <v>167</v>
      </c>
      <c r="B1299" s="338"/>
      <c r="C1299" s="338" t="s">
        <v>760</v>
      </c>
      <c r="D1299" s="336" t="s">
        <v>761</v>
      </c>
      <c r="E1299" s="195" t="s">
        <v>6</v>
      </c>
      <c r="F1299" s="195">
        <v>1</v>
      </c>
      <c r="G1299" s="195"/>
      <c r="H1299" s="153"/>
    </row>
    <row r="1300" spans="1:9" ht="15.75" x14ac:dyDescent="0.25">
      <c r="A1300" s="175" t="str">
        <f>IF(F1300="","",SUBTOTAL(3,$F$8:F1300))</f>
        <v/>
      </c>
      <c r="B1300" s="176"/>
      <c r="C1300" s="176"/>
      <c r="D1300" s="314" t="s">
        <v>1580</v>
      </c>
      <c r="E1300" s="175"/>
      <c r="F1300" s="175"/>
      <c r="G1300" s="176"/>
    </row>
    <row r="1301" spans="1:9" ht="15.75" x14ac:dyDescent="0.25">
      <c r="A1301" s="175" t="str">
        <f>IF(F1301="","",SUBTOTAL(3,$F$8:F1301))</f>
        <v/>
      </c>
      <c r="B1301" s="176"/>
      <c r="C1301" s="176"/>
      <c r="D1301" s="314" t="s">
        <v>13</v>
      </c>
      <c r="E1301" s="175"/>
      <c r="F1301" s="175"/>
      <c r="G1301" s="176"/>
    </row>
    <row r="1302" spans="1:9" ht="15.75" x14ac:dyDescent="0.25">
      <c r="A1302" s="175" t="str">
        <f>IF(F1302="","",SUBTOTAL(3,$F$8:F1302))</f>
        <v/>
      </c>
      <c r="B1302" s="176"/>
      <c r="C1302" s="176"/>
      <c r="D1302" s="314" t="s">
        <v>12</v>
      </c>
      <c r="E1302" s="175"/>
      <c r="F1302" s="175"/>
      <c r="G1302" s="176"/>
    </row>
    <row r="1303" spans="1:9" s="227" customFormat="1" ht="45" x14ac:dyDescent="0.25">
      <c r="A1303" s="175">
        <f>IF(F1303="","",SUBTOTAL(3,$F$8:F1303))</f>
        <v>168</v>
      </c>
      <c r="B1303" s="338"/>
      <c r="C1303" s="338" t="s">
        <v>762</v>
      </c>
      <c r="D1303" s="336" t="s">
        <v>763</v>
      </c>
      <c r="E1303" s="195" t="s">
        <v>6</v>
      </c>
      <c r="F1303" s="195">
        <v>5</v>
      </c>
      <c r="G1303" s="195"/>
      <c r="H1303" s="153"/>
    </row>
    <row r="1304" spans="1:9" s="344" customFormat="1" ht="63" x14ac:dyDescent="0.25">
      <c r="A1304" s="175" t="str">
        <f>IF(F1304="","",SUBTOTAL(3,$F$8:F1304))</f>
        <v/>
      </c>
      <c r="B1304" s="316"/>
      <c r="C1304" s="316"/>
      <c r="D1304" s="339" t="s">
        <v>1677</v>
      </c>
      <c r="E1304" s="340"/>
      <c r="F1304" s="340"/>
      <c r="G1304" s="341"/>
      <c r="H1304" s="342"/>
      <c r="I1304" s="343"/>
    </row>
    <row r="1305" spans="1:9" s="344" customFormat="1" ht="31.5" x14ac:dyDescent="0.25">
      <c r="A1305" s="175" t="str">
        <f>IF(F1305="","",SUBTOTAL(3,$F$8:F1305))</f>
        <v/>
      </c>
      <c r="B1305" s="316"/>
      <c r="C1305" s="316"/>
      <c r="D1305" s="339" t="s">
        <v>1673</v>
      </c>
      <c r="E1305" s="340"/>
      <c r="F1305" s="340"/>
      <c r="G1305" s="341"/>
      <c r="H1305" s="342"/>
      <c r="I1305" s="343"/>
    </row>
    <row r="1306" spans="1:9" ht="15.75" x14ac:dyDescent="0.25">
      <c r="A1306" s="175" t="str">
        <f>IF(F1306="","",SUBTOTAL(3,$F$8:F1306))</f>
        <v/>
      </c>
      <c r="B1306" s="176"/>
      <c r="C1306" s="176"/>
      <c r="D1306" s="314" t="s">
        <v>1580</v>
      </c>
      <c r="E1306" s="175"/>
      <c r="F1306" s="175"/>
      <c r="G1306" s="176"/>
    </row>
    <row r="1307" spans="1:9" ht="15.75" x14ac:dyDescent="0.25">
      <c r="A1307" s="175" t="str">
        <f>IF(F1307="","",SUBTOTAL(3,$F$8:F1307))</f>
        <v/>
      </c>
      <c r="B1307" s="176"/>
      <c r="C1307" s="176"/>
      <c r="D1307" s="314" t="s">
        <v>13</v>
      </c>
      <c r="E1307" s="175"/>
      <c r="F1307" s="175"/>
      <c r="G1307" s="176"/>
    </row>
    <row r="1308" spans="1:9" ht="15.75" x14ac:dyDescent="0.25">
      <c r="A1308" s="175" t="str">
        <f>IF(F1308="","",SUBTOTAL(3,$F$8:F1308))</f>
        <v/>
      </c>
      <c r="B1308" s="176"/>
      <c r="C1308" s="176"/>
      <c r="D1308" s="314" t="s">
        <v>12</v>
      </c>
      <c r="E1308" s="175"/>
      <c r="F1308" s="175"/>
      <c r="G1308" s="176"/>
    </row>
    <row r="1309" spans="1:9" s="227" customFormat="1" ht="30" x14ac:dyDescent="0.25">
      <c r="A1309" s="175">
        <f>IF(F1309="","",SUBTOTAL(3,$F$8:F1309))</f>
        <v>169</v>
      </c>
      <c r="B1309" s="338"/>
      <c r="C1309" s="338" t="s">
        <v>764</v>
      </c>
      <c r="D1309" s="336" t="s">
        <v>765</v>
      </c>
      <c r="E1309" s="195" t="s">
        <v>6</v>
      </c>
      <c r="F1309" s="195">
        <v>4</v>
      </c>
      <c r="G1309" s="195"/>
      <c r="H1309" s="153"/>
    </row>
    <row r="1310" spans="1:9" s="344" customFormat="1" ht="63" x14ac:dyDescent="0.25">
      <c r="A1310" s="175" t="str">
        <f>IF(F1310="","",SUBTOTAL(3,$F$8:F1310))</f>
        <v/>
      </c>
      <c r="B1310" s="316"/>
      <c r="C1310" s="316"/>
      <c r="D1310" s="339" t="s">
        <v>1677</v>
      </c>
      <c r="E1310" s="340"/>
      <c r="F1310" s="340"/>
      <c r="G1310" s="341"/>
      <c r="H1310" s="342"/>
      <c r="I1310" s="343"/>
    </row>
    <row r="1311" spans="1:9" s="344" customFormat="1" ht="31.5" x14ac:dyDescent="0.25">
      <c r="A1311" s="175" t="str">
        <f>IF(F1311="","",SUBTOTAL(3,$F$8:F1311))</f>
        <v/>
      </c>
      <c r="B1311" s="316"/>
      <c r="C1311" s="316"/>
      <c r="D1311" s="339" t="s">
        <v>1673</v>
      </c>
      <c r="E1311" s="340"/>
      <c r="F1311" s="340"/>
      <c r="G1311" s="341"/>
      <c r="H1311" s="342"/>
      <c r="I1311" s="343"/>
    </row>
    <row r="1312" spans="1:9" ht="15.75" x14ac:dyDescent="0.25">
      <c r="A1312" s="175" t="str">
        <f>IF(F1312="","",SUBTOTAL(3,$F$8:F1312))</f>
        <v/>
      </c>
      <c r="B1312" s="176"/>
      <c r="C1312" s="176"/>
      <c r="D1312" s="314" t="s">
        <v>1580</v>
      </c>
      <c r="E1312" s="175"/>
      <c r="F1312" s="175"/>
      <c r="G1312" s="176"/>
    </row>
    <row r="1313" spans="1:9" ht="15.75" x14ac:dyDescent="0.25">
      <c r="A1313" s="175" t="str">
        <f>IF(F1313="","",SUBTOTAL(3,$F$8:F1313))</f>
        <v/>
      </c>
      <c r="B1313" s="176"/>
      <c r="C1313" s="176"/>
      <c r="D1313" s="314" t="s">
        <v>13</v>
      </c>
      <c r="E1313" s="175"/>
      <c r="F1313" s="175"/>
      <c r="G1313" s="176"/>
    </row>
    <row r="1314" spans="1:9" ht="15.75" x14ac:dyDescent="0.25">
      <c r="A1314" s="175" t="str">
        <f>IF(F1314="","",SUBTOTAL(3,$F$8:F1314))</f>
        <v/>
      </c>
      <c r="B1314" s="176"/>
      <c r="C1314" s="176"/>
      <c r="D1314" s="314" t="s">
        <v>12</v>
      </c>
      <c r="E1314" s="175"/>
      <c r="F1314" s="175"/>
      <c r="G1314" s="176"/>
    </row>
    <row r="1315" spans="1:9" s="227" customFormat="1" ht="60" x14ac:dyDescent="0.25">
      <c r="A1315" s="175">
        <f>IF(F1315="","",SUBTOTAL(3,$F$8:F1315))</f>
        <v>170</v>
      </c>
      <c r="B1315" s="338"/>
      <c r="C1315" s="338" t="s">
        <v>766</v>
      </c>
      <c r="D1315" s="336" t="s">
        <v>767</v>
      </c>
      <c r="E1315" s="195" t="s">
        <v>7</v>
      </c>
      <c r="F1315" s="195">
        <v>1</v>
      </c>
      <c r="G1315" s="195"/>
      <c r="H1315" s="153"/>
    </row>
    <row r="1316" spans="1:9" s="344" customFormat="1" ht="63" x14ac:dyDescent="0.25">
      <c r="A1316" s="175" t="str">
        <f>IF(F1316="","",SUBTOTAL(3,$F$8:F1316))</f>
        <v/>
      </c>
      <c r="B1316" s="316"/>
      <c r="C1316" s="316"/>
      <c r="D1316" s="339" t="s">
        <v>1677</v>
      </c>
      <c r="E1316" s="340"/>
      <c r="F1316" s="340"/>
      <c r="G1316" s="341"/>
      <c r="H1316" s="342"/>
      <c r="I1316" s="343"/>
    </row>
    <row r="1317" spans="1:9" s="344" customFormat="1" ht="31.5" x14ac:dyDescent="0.25">
      <c r="A1317" s="175" t="str">
        <f>IF(F1317="","",SUBTOTAL(3,$F$8:F1317))</f>
        <v/>
      </c>
      <c r="B1317" s="316"/>
      <c r="C1317" s="316"/>
      <c r="D1317" s="339" t="s">
        <v>1673</v>
      </c>
      <c r="E1317" s="340"/>
      <c r="F1317" s="340"/>
      <c r="G1317" s="341"/>
      <c r="H1317" s="342"/>
      <c r="I1317" s="343"/>
    </row>
    <row r="1318" spans="1:9" ht="15.75" x14ac:dyDescent="0.25">
      <c r="A1318" s="175" t="str">
        <f>IF(F1318="","",SUBTOTAL(3,$F$8:F1318))</f>
        <v/>
      </c>
      <c r="B1318" s="176"/>
      <c r="C1318" s="176"/>
      <c r="D1318" s="314" t="s">
        <v>1580</v>
      </c>
      <c r="E1318" s="175"/>
      <c r="F1318" s="175"/>
      <c r="G1318" s="176"/>
    </row>
    <row r="1319" spans="1:9" ht="15.75" x14ac:dyDescent="0.25">
      <c r="A1319" s="175" t="str">
        <f>IF(F1319="","",SUBTOTAL(3,$F$8:F1319))</f>
        <v/>
      </c>
      <c r="B1319" s="176"/>
      <c r="C1319" s="176"/>
      <c r="D1319" s="314" t="s">
        <v>13</v>
      </c>
      <c r="E1319" s="175"/>
      <c r="F1319" s="175"/>
      <c r="G1319" s="176"/>
    </row>
    <row r="1320" spans="1:9" ht="15.75" x14ac:dyDescent="0.25">
      <c r="A1320" s="175" t="str">
        <f>IF(F1320="","",SUBTOTAL(3,$F$8:F1320))</f>
        <v/>
      </c>
      <c r="B1320" s="176"/>
      <c r="C1320" s="176"/>
      <c r="D1320" s="314" t="s">
        <v>12</v>
      </c>
      <c r="E1320" s="175"/>
      <c r="F1320" s="175"/>
      <c r="G1320" s="176"/>
    </row>
    <row r="1321" spans="1:9" s="227" customFormat="1" ht="75" x14ac:dyDescent="0.25">
      <c r="A1321" s="175">
        <f>IF(F1321="","",SUBTOTAL(3,$F$8:F1321))</f>
        <v>171</v>
      </c>
      <c r="B1321" s="338"/>
      <c r="C1321" s="338" t="s">
        <v>768</v>
      </c>
      <c r="D1321" s="336" t="s">
        <v>769</v>
      </c>
      <c r="E1321" s="195" t="s">
        <v>7</v>
      </c>
      <c r="F1321" s="195">
        <v>1</v>
      </c>
      <c r="G1321" s="195"/>
      <c r="H1321" s="153"/>
    </row>
    <row r="1322" spans="1:9" s="344" customFormat="1" ht="63" x14ac:dyDescent="0.25">
      <c r="A1322" s="175" t="str">
        <f>IF(F1322="","",SUBTOTAL(3,$F$8:F1322))</f>
        <v/>
      </c>
      <c r="B1322" s="316"/>
      <c r="C1322" s="316"/>
      <c r="D1322" s="339" t="s">
        <v>1677</v>
      </c>
      <c r="E1322" s="340"/>
      <c r="F1322" s="340"/>
      <c r="G1322" s="341"/>
      <c r="H1322" s="342"/>
      <c r="I1322" s="343"/>
    </row>
    <row r="1323" spans="1:9" s="344" customFormat="1" ht="31.5" x14ac:dyDescent="0.25">
      <c r="A1323" s="175" t="str">
        <f>IF(F1323="","",SUBTOTAL(3,$F$8:F1323))</f>
        <v/>
      </c>
      <c r="B1323" s="316"/>
      <c r="C1323" s="316"/>
      <c r="D1323" s="339" t="s">
        <v>1673</v>
      </c>
      <c r="E1323" s="340"/>
      <c r="F1323" s="340"/>
      <c r="G1323" s="341"/>
      <c r="H1323" s="342"/>
      <c r="I1323" s="343"/>
    </row>
    <row r="1324" spans="1:9" ht="15.75" x14ac:dyDescent="0.25">
      <c r="A1324" s="175" t="str">
        <f>IF(F1324="","",SUBTOTAL(3,$F$8:F1324))</f>
        <v/>
      </c>
      <c r="B1324" s="176"/>
      <c r="C1324" s="176"/>
      <c r="D1324" s="314" t="s">
        <v>1580</v>
      </c>
      <c r="E1324" s="175"/>
      <c r="F1324" s="175"/>
      <c r="G1324" s="176"/>
    </row>
    <row r="1325" spans="1:9" ht="15.75" x14ac:dyDescent="0.25">
      <c r="A1325" s="175" t="str">
        <f>IF(F1325="","",SUBTOTAL(3,$F$8:F1325))</f>
        <v/>
      </c>
      <c r="B1325" s="176"/>
      <c r="C1325" s="176"/>
      <c r="D1325" s="314" t="s">
        <v>13</v>
      </c>
      <c r="E1325" s="175"/>
      <c r="F1325" s="175"/>
      <c r="G1325" s="176"/>
    </row>
    <row r="1326" spans="1:9" ht="15.75" x14ac:dyDescent="0.25">
      <c r="A1326" s="175" t="str">
        <f>IF(F1326="","",SUBTOTAL(3,$F$8:F1326))</f>
        <v/>
      </c>
      <c r="B1326" s="176"/>
      <c r="C1326" s="176"/>
      <c r="D1326" s="314" t="s">
        <v>12</v>
      </c>
      <c r="E1326" s="175"/>
      <c r="F1326" s="175"/>
      <c r="G1326" s="176"/>
    </row>
    <row r="1327" spans="1:9" s="227" customFormat="1" x14ac:dyDescent="0.25">
      <c r="A1327" s="175" t="str">
        <f>IF(F1327="","",SUBTOTAL(3,$F$8:F1327))</f>
        <v/>
      </c>
      <c r="B1327" s="171" t="s">
        <v>78</v>
      </c>
      <c r="C1327" s="172"/>
      <c r="D1327" s="172"/>
      <c r="E1327" s="155"/>
      <c r="F1327" s="155"/>
      <c r="G1327" s="230"/>
      <c r="H1327" s="153"/>
    </row>
    <row r="1328" spans="1:9" s="227" customFormat="1" x14ac:dyDescent="0.25">
      <c r="A1328" s="175" t="str">
        <f>IF(F1328="","",SUBTOTAL(3,$F$8:F1328))</f>
        <v/>
      </c>
      <c r="B1328" s="171" t="s">
        <v>79</v>
      </c>
      <c r="C1328" s="172"/>
      <c r="D1328" s="172"/>
      <c r="E1328" s="155"/>
      <c r="F1328" s="155"/>
      <c r="G1328" s="230"/>
      <c r="H1328" s="153"/>
    </row>
    <row r="1329" spans="1:9" s="227" customFormat="1" x14ac:dyDescent="0.25">
      <c r="A1329" s="175" t="str">
        <f>IF(F1329="","",SUBTOTAL(3,$F$8:F1329))</f>
        <v/>
      </c>
      <c r="B1329" s="171" t="s">
        <v>770</v>
      </c>
      <c r="C1329" s="172"/>
      <c r="D1329" s="172"/>
      <c r="E1329" s="155"/>
      <c r="F1329" s="155"/>
      <c r="G1329" s="230"/>
      <c r="H1329" s="153"/>
    </row>
    <row r="1330" spans="1:9" s="227" customFormat="1" x14ac:dyDescent="0.25">
      <c r="A1330" s="175" t="str">
        <f>IF(F1330="","",SUBTOTAL(3,$F$8:F1330))</f>
        <v/>
      </c>
      <c r="B1330" s="171" t="s">
        <v>771</v>
      </c>
      <c r="C1330" s="172"/>
      <c r="D1330" s="172"/>
      <c r="E1330" s="155"/>
      <c r="F1330" s="155"/>
      <c r="G1330" s="230"/>
      <c r="H1330" s="153"/>
    </row>
    <row r="1331" spans="1:9" s="227" customFormat="1" ht="75" x14ac:dyDescent="0.25">
      <c r="A1331" s="175">
        <f>IF(F1331="","",SUBTOTAL(3,$F$8:F1331))</f>
        <v>172</v>
      </c>
      <c r="B1331" s="338"/>
      <c r="C1331" s="338" t="s">
        <v>772</v>
      </c>
      <c r="D1331" s="336" t="s">
        <v>773</v>
      </c>
      <c r="E1331" s="195" t="s">
        <v>7</v>
      </c>
      <c r="F1331" s="195">
        <v>5</v>
      </c>
      <c r="G1331" s="195"/>
      <c r="H1331" s="153"/>
    </row>
    <row r="1332" spans="1:9" s="344" customFormat="1" ht="63" x14ac:dyDescent="0.25">
      <c r="A1332" s="175" t="str">
        <f>IF(F1332="","",SUBTOTAL(3,$F$8:F1332))</f>
        <v/>
      </c>
      <c r="B1332" s="316"/>
      <c r="C1332" s="316"/>
      <c r="D1332" s="339" t="s">
        <v>1677</v>
      </c>
      <c r="E1332" s="340"/>
      <c r="F1332" s="340"/>
      <c r="G1332" s="341"/>
      <c r="H1332" s="342"/>
      <c r="I1332" s="343"/>
    </row>
    <row r="1333" spans="1:9" s="344" customFormat="1" ht="31.5" x14ac:dyDescent="0.25">
      <c r="A1333" s="175" t="str">
        <f>IF(F1333="","",SUBTOTAL(3,$F$8:F1333))</f>
        <v/>
      </c>
      <c r="B1333" s="316"/>
      <c r="C1333" s="316"/>
      <c r="D1333" s="339" t="s">
        <v>1673</v>
      </c>
      <c r="E1333" s="340"/>
      <c r="F1333" s="340"/>
      <c r="G1333" s="341"/>
      <c r="H1333" s="342"/>
      <c r="I1333" s="343"/>
    </row>
    <row r="1334" spans="1:9" ht="15.75" x14ac:dyDescent="0.25">
      <c r="A1334" s="175" t="str">
        <f>IF(F1334="","",SUBTOTAL(3,$F$8:F1334))</f>
        <v/>
      </c>
      <c r="B1334" s="176"/>
      <c r="C1334" s="176"/>
      <c r="D1334" s="314" t="s">
        <v>1580</v>
      </c>
      <c r="E1334" s="175"/>
      <c r="F1334" s="175"/>
      <c r="G1334" s="176"/>
    </row>
    <row r="1335" spans="1:9" ht="15.75" x14ac:dyDescent="0.25">
      <c r="A1335" s="175" t="str">
        <f>IF(F1335="","",SUBTOTAL(3,$F$8:F1335))</f>
        <v/>
      </c>
      <c r="B1335" s="176"/>
      <c r="C1335" s="176"/>
      <c r="D1335" s="314" t="s">
        <v>13</v>
      </c>
      <c r="E1335" s="175"/>
      <c r="F1335" s="175"/>
      <c r="G1335" s="176"/>
    </row>
    <row r="1336" spans="1:9" ht="15.75" x14ac:dyDescent="0.25">
      <c r="A1336" s="175" t="str">
        <f>IF(F1336="","",SUBTOTAL(3,$F$8:F1336))</f>
        <v/>
      </c>
      <c r="B1336" s="176"/>
      <c r="C1336" s="176"/>
      <c r="D1336" s="314" t="s">
        <v>12</v>
      </c>
      <c r="E1336" s="175"/>
      <c r="F1336" s="175"/>
      <c r="G1336" s="176"/>
    </row>
    <row r="1337" spans="1:9" s="227" customFormat="1" ht="30" x14ac:dyDescent="0.25">
      <c r="A1337" s="175">
        <f>IF(F1337="","",SUBTOTAL(3,$F$8:F1337))</f>
        <v>173</v>
      </c>
      <c r="B1337" s="338"/>
      <c r="C1337" s="338" t="s">
        <v>774</v>
      </c>
      <c r="D1337" s="336" t="s">
        <v>775</v>
      </c>
      <c r="E1337" s="195" t="s">
        <v>6</v>
      </c>
      <c r="F1337" s="195">
        <v>4</v>
      </c>
      <c r="G1337" s="195"/>
      <c r="H1337" s="153"/>
    </row>
    <row r="1338" spans="1:9" ht="15.75" x14ac:dyDescent="0.25">
      <c r="A1338" s="175" t="str">
        <f>IF(F1338="","",SUBTOTAL(3,$F$8:F1338))</f>
        <v/>
      </c>
      <c r="B1338" s="176"/>
      <c r="C1338" s="176"/>
      <c r="D1338" s="314" t="s">
        <v>1580</v>
      </c>
      <c r="E1338" s="175"/>
      <c r="F1338" s="175"/>
      <c r="G1338" s="176"/>
    </row>
    <row r="1339" spans="1:9" ht="15.75" x14ac:dyDescent="0.25">
      <c r="A1339" s="175" t="str">
        <f>IF(F1339="","",SUBTOTAL(3,$F$8:F1339))</f>
        <v/>
      </c>
      <c r="B1339" s="176"/>
      <c r="C1339" s="176"/>
      <c r="D1339" s="314" t="s">
        <v>13</v>
      </c>
      <c r="E1339" s="175"/>
      <c r="F1339" s="175"/>
      <c r="G1339" s="176"/>
    </row>
    <row r="1340" spans="1:9" ht="15.75" x14ac:dyDescent="0.25">
      <c r="A1340" s="175" t="str">
        <f>IF(F1340="","",SUBTOTAL(3,$F$8:F1340))</f>
        <v/>
      </c>
      <c r="B1340" s="176"/>
      <c r="C1340" s="176"/>
      <c r="D1340" s="314" t="s">
        <v>12</v>
      </c>
      <c r="E1340" s="175"/>
      <c r="F1340" s="175"/>
      <c r="G1340" s="176"/>
    </row>
    <row r="1341" spans="1:9" s="227" customFormat="1" x14ac:dyDescent="0.25">
      <c r="A1341" s="175" t="str">
        <f>IF(F1341="","",SUBTOTAL(3,$F$8:F1341))</f>
        <v/>
      </c>
      <c r="B1341" s="322" t="s">
        <v>776</v>
      </c>
      <c r="C1341" s="322"/>
      <c r="D1341" s="322"/>
      <c r="E1341" s="155"/>
      <c r="F1341" s="155"/>
      <c r="G1341" s="230"/>
      <c r="H1341" s="153"/>
    </row>
    <row r="1342" spans="1:9" s="227" customFormat="1" ht="45" x14ac:dyDescent="0.25">
      <c r="A1342" s="175">
        <f>IF(F1342="","",SUBTOTAL(3,$F$8:F1342))</f>
        <v>174</v>
      </c>
      <c r="B1342" s="338"/>
      <c r="C1342" s="338" t="s">
        <v>777</v>
      </c>
      <c r="D1342" s="338" t="s">
        <v>778</v>
      </c>
      <c r="E1342" s="195" t="s">
        <v>6</v>
      </c>
      <c r="F1342" s="195">
        <v>2</v>
      </c>
      <c r="G1342" s="195"/>
      <c r="H1342" s="153"/>
    </row>
    <row r="1343" spans="1:9" ht="15.75" x14ac:dyDescent="0.25">
      <c r="A1343" s="175" t="str">
        <f>IF(F1343="","",SUBTOTAL(3,$F$8:F1343))</f>
        <v/>
      </c>
      <c r="B1343" s="176"/>
      <c r="C1343" s="176"/>
      <c r="D1343" s="314" t="s">
        <v>1580</v>
      </c>
      <c r="E1343" s="175"/>
      <c r="F1343" s="175"/>
      <c r="G1343" s="176"/>
    </row>
    <row r="1344" spans="1:9" ht="15.75" x14ac:dyDescent="0.25">
      <c r="A1344" s="175" t="str">
        <f>IF(F1344="","",SUBTOTAL(3,$F$8:F1344))</f>
        <v/>
      </c>
      <c r="B1344" s="176"/>
      <c r="C1344" s="176"/>
      <c r="D1344" s="314" t="s">
        <v>13</v>
      </c>
      <c r="E1344" s="175"/>
      <c r="F1344" s="175"/>
      <c r="G1344" s="176"/>
    </row>
    <row r="1345" spans="1:9" ht="15.75" x14ac:dyDescent="0.25">
      <c r="A1345" s="175" t="str">
        <f>IF(F1345="","",SUBTOTAL(3,$F$8:F1345))</f>
        <v/>
      </c>
      <c r="B1345" s="176"/>
      <c r="C1345" s="176"/>
      <c r="D1345" s="314" t="s">
        <v>12</v>
      </c>
      <c r="E1345" s="175"/>
      <c r="F1345" s="175"/>
      <c r="G1345" s="176"/>
    </row>
    <row r="1346" spans="1:9" s="227" customFormat="1" x14ac:dyDescent="0.25">
      <c r="A1346" s="175">
        <f>IF(F1346="","",SUBTOTAL(3,$F$8:F1346))</f>
        <v>175</v>
      </c>
      <c r="B1346" s="338"/>
      <c r="C1346" s="338" t="s">
        <v>779</v>
      </c>
      <c r="D1346" s="336" t="s">
        <v>780</v>
      </c>
      <c r="E1346" s="195" t="s">
        <v>6</v>
      </c>
      <c r="F1346" s="195">
        <v>1</v>
      </c>
      <c r="G1346" s="195"/>
      <c r="H1346" s="153"/>
    </row>
    <row r="1347" spans="1:9" ht="15.75" x14ac:dyDescent="0.25">
      <c r="A1347" s="175" t="str">
        <f>IF(F1347="","",SUBTOTAL(3,$F$8:F1347))</f>
        <v/>
      </c>
      <c r="B1347" s="176"/>
      <c r="C1347" s="176"/>
      <c r="D1347" s="314" t="s">
        <v>1580</v>
      </c>
      <c r="E1347" s="175"/>
      <c r="F1347" s="175"/>
      <c r="G1347" s="176"/>
    </row>
    <row r="1348" spans="1:9" ht="15.75" x14ac:dyDescent="0.25">
      <c r="A1348" s="175" t="str">
        <f>IF(F1348="","",SUBTOTAL(3,$F$8:F1348))</f>
        <v/>
      </c>
      <c r="B1348" s="176"/>
      <c r="C1348" s="176"/>
      <c r="D1348" s="314" t="s">
        <v>13</v>
      </c>
      <c r="E1348" s="175"/>
      <c r="F1348" s="175"/>
      <c r="G1348" s="176"/>
    </row>
    <row r="1349" spans="1:9" ht="15.75" x14ac:dyDescent="0.25">
      <c r="A1349" s="175" t="str">
        <f>IF(F1349="","",SUBTOTAL(3,$F$8:F1349))</f>
        <v/>
      </c>
      <c r="B1349" s="176"/>
      <c r="C1349" s="176"/>
      <c r="D1349" s="314" t="s">
        <v>12</v>
      </c>
      <c r="E1349" s="175"/>
      <c r="F1349" s="175"/>
      <c r="G1349" s="176"/>
    </row>
    <row r="1350" spans="1:9" s="227" customFormat="1" x14ac:dyDescent="0.25">
      <c r="A1350" s="175" t="str">
        <f>IF(F1350="","",SUBTOTAL(3,$F$8:F1350))</f>
        <v/>
      </c>
      <c r="B1350" s="171" t="s">
        <v>781</v>
      </c>
      <c r="C1350" s="172"/>
      <c r="D1350" s="172"/>
      <c r="E1350" s="155"/>
      <c r="F1350" s="155"/>
      <c r="G1350" s="230"/>
      <c r="H1350" s="153"/>
    </row>
    <row r="1351" spans="1:9" s="227" customFormat="1" ht="90" x14ac:dyDescent="0.25">
      <c r="A1351" s="175">
        <f>IF(F1351="","",SUBTOTAL(3,$F$8:F1351))</f>
        <v>176</v>
      </c>
      <c r="B1351" s="338"/>
      <c r="C1351" s="338" t="s">
        <v>782</v>
      </c>
      <c r="D1351" s="336" t="s">
        <v>783</v>
      </c>
      <c r="E1351" s="195" t="s">
        <v>7</v>
      </c>
      <c r="F1351" s="195">
        <v>1</v>
      </c>
      <c r="G1351" s="195"/>
      <c r="H1351" s="153"/>
    </row>
    <row r="1352" spans="1:9" s="344" customFormat="1" ht="63" x14ac:dyDescent="0.25">
      <c r="A1352" s="175" t="str">
        <f>IF(F1352="","",SUBTOTAL(3,$F$8:F1352))</f>
        <v/>
      </c>
      <c r="B1352" s="316"/>
      <c r="C1352" s="316"/>
      <c r="D1352" s="339" t="s">
        <v>1677</v>
      </c>
      <c r="E1352" s="340"/>
      <c r="F1352" s="340"/>
      <c r="G1352" s="341"/>
      <c r="H1352" s="342"/>
      <c r="I1352" s="343"/>
    </row>
    <row r="1353" spans="1:9" s="344" customFormat="1" ht="31.5" x14ac:dyDescent="0.25">
      <c r="A1353" s="175" t="str">
        <f>IF(F1353="","",SUBTOTAL(3,$F$8:F1353))</f>
        <v/>
      </c>
      <c r="B1353" s="316"/>
      <c r="C1353" s="316"/>
      <c r="D1353" s="339" t="s">
        <v>1673</v>
      </c>
      <c r="E1353" s="340"/>
      <c r="F1353" s="340"/>
      <c r="G1353" s="341"/>
      <c r="H1353" s="342"/>
      <c r="I1353" s="343"/>
    </row>
    <row r="1354" spans="1:9" ht="15.75" x14ac:dyDescent="0.25">
      <c r="A1354" s="175" t="str">
        <f>IF(F1354="","",SUBTOTAL(3,$F$8:F1354))</f>
        <v/>
      </c>
      <c r="B1354" s="176"/>
      <c r="C1354" s="176"/>
      <c r="D1354" s="314" t="s">
        <v>1580</v>
      </c>
      <c r="E1354" s="175"/>
      <c r="F1354" s="175"/>
      <c r="G1354" s="176"/>
    </row>
    <row r="1355" spans="1:9" ht="15.75" x14ac:dyDescent="0.25">
      <c r="A1355" s="175" t="str">
        <f>IF(F1355="","",SUBTOTAL(3,$F$8:F1355))</f>
        <v/>
      </c>
      <c r="B1355" s="176"/>
      <c r="C1355" s="176"/>
      <c r="D1355" s="314" t="s">
        <v>13</v>
      </c>
      <c r="E1355" s="175"/>
      <c r="F1355" s="175"/>
      <c r="G1355" s="176"/>
    </row>
    <row r="1356" spans="1:9" ht="15.75" x14ac:dyDescent="0.25">
      <c r="A1356" s="175" t="str">
        <f>IF(F1356="","",SUBTOTAL(3,$F$8:F1356))</f>
        <v/>
      </c>
      <c r="B1356" s="176"/>
      <c r="C1356" s="176"/>
      <c r="D1356" s="314" t="s">
        <v>12</v>
      </c>
      <c r="E1356" s="175"/>
      <c r="F1356" s="175"/>
      <c r="G1356" s="176"/>
    </row>
    <row r="1357" spans="1:9" s="227" customFormat="1" ht="45" x14ac:dyDescent="0.25">
      <c r="A1357" s="175">
        <f>IF(F1357="","",SUBTOTAL(3,$F$8:F1357))</f>
        <v>177</v>
      </c>
      <c r="B1357" s="338"/>
      <c r="C1357" s="338" t="s">
        <v>784</v>
      </c>
      <c r="D1357" s="336" t="s">
        <v>785</v>
      </c>
      <c r="E1357" s="195" t="s">
        <v>6</v>
      </c>
      <c r="F1357" s="195">
        <v>2</v>
      </c>
      <c r="G1357" s="195"/>
      <c r="H1357" s="153"/>
    </row>
    <row r="1358" spans="1:9" s="344" customFormat="1" ht="63" x14ac:dyDescent="0.25">
      <c r="A1358" s="175" t="str">
        <f>IF(F1358="","",SUBTOTAL(3,$F$8:F1358))</f>
        <v/>
      </c>
      <c r="B1358" s="316"/>
      <c r="C1358" s="316"/>
      <c r="D1358" s="339" t="s">
        <v>1677</v>
      </c>
      <c r="E1358" s="340"/>
      <c r="F1358" s="340"/>
      <c r="G1358" s="341"/>
      <c r="H1358" s="342"/>
      <c r="I1358" s="343"/>
    </row>
    <row r="1359" spans="1:9" s="344" customFormat="1" ht="31.5" x14ac:dyDescent="0.25">
      <c r="A1359" s="175" t="str">
        <f>IF(F1359="","",SUBTOTAL(3,$F$8:F1359))</f>
        <v/>
      </c>
      <c r="B1359" s="316"/>
      <c r="C1359" s="316"/>
      <c r="D1359" s="339" t="s">
        <v>1673</v>
      </c>
      <c r="E1359" s="340"/>
      <c r="F1359" s="340"/>
      <c r="G1359" s="341"/>
      <c r="H1359" s="342"/>
      <c r="I1359" s="343"/>
    </row>
    <row r="1360" spans="1:9" ht="15.75" x14ac:dyDescent="0.25">
      <c r="A1360" s="175" t="str">
        <f>IF(F1360="","",SUBTOTAL(3,$F$8:F1360))</f>
        <v/>
      </c>
      <c r="B1360" s="176"/>
      <c r="C1360" s="176"/>
      <c r="D1360" s="314" t="s">
        <v>1580</v>
      </c>
      <c r="E1360" s="175"/>
      <c r="F1360" s="175"/>
      <c r="G1360" s="176"/>
    </row>
    <row r="1361" spans="1:9" ht="15.75" x14ac:dyDescent="0.25">
      <c r="A1361" s="175" t="str">
        <f>IF(F1361="","",SUBTOTAL(3,$F$8:F1361))</f>
        <v/>
      </c>
      <c r="B1361" s="176"/>
      <c r="C1361" s="176"/>
      <c r="D1361" s="314" t="s">
        <v>13</v>
      </c>
      <c r="E1361" s="175"/>
      <c r="F1361" s="175"/>
      <c r="G1361" s="176"/>
    </row>
    <row r="1362" spans="1:9" ht="15.75" x14ac:dyDescent="0.25">
      <c r="A1362" s="175" t="str">
        <f>IF(F1362="","",SUBTOTAL(3,$F$8:F1362))</f>
        <v/>
      </c>
      <c r="B1362" s="176"/>
      <c r="C1362" s="176"/>
      <c r="D1362" s="314" t="s">
        <v>12</v>
      </c>
      <c r="E1362" s="175"/>
      <c r="F1362" s="175"/>
      <c r="G1362" s="176"/>
    </row>
    <row r="1363" spans="1:9" s="227" customFormat="1" ht="60" x14ac:dyDescent="0.25">
      <c r="A1363" s="175">
        <f>IF(F1363="","",SUBTOTAL(3,$F$8:F1363))</f>
        <v>178</v>
      </c>
      <c r="B1363" s="338"/>
      <c r="C1363" s="338" t="s">
        <v>786</v>
      </c>
      <c r="D1363" s="336" t="s">
        <v>787</v>
      </c>
      <c r="E1363" s="195" t="s">
        <v>788</v>
      </c>
      <c r="F1363" s="195">
        <v>2</v>
      </c>
      <c r="G1363" s="195"/>
      <c r="H1363" s="334" t="e">
        <f>+#REF!/2</f>
        <v>#REF!</v>
      </c>
    </row>
    <row r="1364" spans="1:9" s="344" customFormat="1" ht="63" x14ac:dyDescent="0.25">
      <c r="A1364" s="175" t="str">
        <f>IF(F1364="","",SUBTOTAL(3,$F$8:F1364))</f>
        <v/>
      </c>
      <c r="B1364" s="316"/>
      <c r="C1364" s="316"/>
      <c r="D1364" s="339" t="s">
        <v>1677</v>
      </c>
      <c r="E1364" s="340"/>
      <c r="F1364" s="340"/>
      <c r="G1364" s="341"/>
      <c r="H1364" s="342"/>
      <c r="I1364" s="343"/>
    </row>
    <row r="1365" spans="1:9" s="344" customFormat="1" ht="31.5" x14ac:dyDescent="0.25">
      <c r="A1365" s="175" t="str">
        <f>IF(F1365="","",SUBTOTAL(3,$F$8:F1365))</f>
        <v/>
      </c>
      <c r="B1365" s="316"/>
      <c r="C1365" s="316"/>
      <c r="D1365" s="339" t="s">
        <v>1673</v>
      </c>
      <c r="E1365" s="340"/>
      <c r="F1365" s="340"/>
      <c r="G1365" s="341"/>
      <c r="H1365" s="342"/>
      <c r="I1365" s="343"/>
    </row>
    <row r="1366" spans="1:9" ht="15.75" x14ac:dyDescent="0.25">
      <c r="A1366" s="175" t="str">
        <f>IF(F1366="","",SUBTOTAL(3,$F$8:F1366))</f>
        <v/>
      </c>
      <c r="B1366" s="176"/>
      <c r="C1366" s="176"/>
      <c r="D1366" s="314" t="s">
        <v>1580</v>
      </c>
      <c r="E1366" s="175"/>
      <c r="F1366" s="175"/>
      <c r="G1366" s="176"/>
    </row>
    <row r="1367" spans="1:9" ht="15.75" x14ac:dyDescent="0.25">
      <c r="A1367" s="175" t="str">
        <f>IF(F1367="","",SUBTOTAL(3,$F$8:F1367))</f>
        <v/>
      </c>
      <c r="B1367" s="176"/>
      <c r="C1367" s="176"/>
      <c r="D1367" s="314" t="s">
        <v>13</v>
      </c>
      <c r="E1367" s="175"/>
      <c r="F1367" s="175"/>
      <c r="G1367" s="176"/>
    </row>
    <row r="1368" spans="1:9" ht="15.75" x14ac:dyDescent="0.25">
      <c r="A1368" s="175" t="str">
        <f>IF(F1368="","",SUBTOTAL(3,$F$8:F1368))</f>
        <v/>
      </c>
      <c r="B1368" s="176"/>
      <c r="C1368" s="176"/>
      <c r="D1368" s="314" t="s">
        <v>12</v>
      </c>
      <c r="E1368" s="175"/>
      <c r="F1368" s="175"/>
      <c r="G1368" s="176"/>
    </row>
    <row r="1369" spans="1:9" s="227" customFormat="1" x14ac:dyDescent="0.25">
      <c r="A1369" s="175" t="str">
        <f>IF(F1369="","",SUBTOTAL(3,$F$8:F1369))</f>
        <v/>
      </c>
      <c r="B1369" s="171" t="s">
        <v>789</v>
      </c>
      <c r="C1369" s="172"/>
      <c r="D1369" s="172"/>
      <c r="E1369" s="155"/>
      <c r="F1369" s="155"/>
      <c r="G1369" s="230"/>
      <c r="H1369" s="153"/>
    </row>
    <row r="1370" spans="1:9" s="227" customFormat="1" x14ac:dyDescent="0.25">
      <c r="A1370" s="175" t="str">
        <f>IF(F1370="","",SUBTOTAL(3,$F$8:F1370))</f>
        <v/>
      </c>
      <c r="B1370" s="171" t="s">
        <v>790</v>
      </c>
      <c r="C1370" s="172"/>
      <c r="D1370" s="172"/>
      <c r="E1370" s="155"/>
      <c r="F1370" s="155"/>
      <c r="G1370" s="230"/>
      <c r="H1370" s="153"/>
    </row>
    <row r="1371" spans="1:9" s="227" customFormat="1" ht="45" x14ac:dyDescent="0.25">
      <c r="A1371" s="175">
        <f>IF(F1371="","",SUBTOTAL(3,$F$8:F1371))</f>
        <v>179</v>
      </c>
      <c r="B1371" s="338"/>
      <c r="C1371" s="338" t="s">
        <v>791</v>
      </c>
      <c r="D1371" s="336" t="s">
        <v>792</v>
      </c>
      <c r="E1371" s="195" t="s">
        <v>82</v>
      </c>
      <c r="F1371" s="195">
        <v>10</v>
      </c>
      <c r="G1371" s="195"/>
      <c r="H1371" s="153"/>
    </row>
    <row r="1372" spans="1:9" s="344" customFormat="1" ht="63" x14ac:dyDescent="0.25">
      <c r="A1372" s="175" t="str">
        <f>IF(F1372="","",SUBTOTAL(3,$F$8:F1372))</f>
        <v/>
      </c>
      <c r="B1372" s="316"/>
      <c r="C1372" s="316"/>
      <c r="D1372" s="339" t="s">
        <v>1677</v>
      </c>
      <c r="E1372" s="340"/>
      <c r="F1372" s="340"/>
      <c r="G1372" s="341"/>
      <c r="H1372" s="342"/>
      <c r="I1372" s="343"/>
    </row>
    <row r="1373" spans="1:9" s="344" customFormat="1" ht="31.5" x14ac:dyDescent="0.25">
      <c r="A1373" s="175" t="str">
        <f>IF(F1373="","",SUBTOTAL(3,$F$8:F1373))</f>
        <v/>
      </c>
      <c r="B1373" s="316"/>
      <c r="C1373" s="316"/>
      <c r="D1373" s="339" t="s">
        <v>1673</v>
      </c>
      <c r="E1373" s="340"/>
      <c r="F1373" s="340"/>
      <c r="G1373" s="341"/>
      <c r="H1373" s="342"/>
      <c r="I1373" s="343"/>
    </row>
    <row r="1374" spans="1:9" ht="15.75" x14ac:dyDescent="0.25">
      <c r="A1374" s="175" t="str">
        <f>IF(F1374="","",SUBTOTAL(3,$F$8:F1374))</f>
        <v/>
      </c>
      <c r="B1374" s="176"/>
      <c r="C1374" s="176"/>
      <c r="D1374" s="314" t="s">
        <v>1580</v>
      </c>
      <c r="E1374" s="175"/>
      <c r="F1374" s="175"/>
      <c r="G1374" s="176"/>
    </row>
    <row r="1375" spans="1:9" ht="15.75" x14ac:dyDescent="0.25">
      <c r="A1375" s="175" t="str">
        <f>IF(F1375="","",SUBTOTAL(3,$F$8:F1375))</f>
        <v/>
      </c>
      <c r="B1375" s="176"/>
      <c r="C1375" s="176"/>
      <c r="D1375" s="314" t="s">
        <v>13</v>
      </c>
      <c r="E1375" s="175"/>
      <c r="F1375" s="175"/>
      <c r="G1375" s="176"/>
    </row>
    <row r="1376" spans="1:9" ht="15.75" x14ac:dyDescent="0.25">
      <c r="A1376" s="175" t="str">
        <f>IF(F1376="","",SUBTOTAL(3,$F$8:F1376))</f>
        <v/>
      </c>
      <c r="B1376" s="176"/>
      <c r="C1376" s="176"/>
      <c r="D1376" s="314" t="s">
        <v>12</v>
      </c>
      <c r="E1376" s="175"/>
      <c r="F1376" s="175"/>
      <c r="G1376" s="176"/>
    </row>
    <row r="1377" spans="1:9" s="227" customFormat="1" x14ac:dyDescent="0.25">
      <c r="A1377" s="175" t="str">
        <f>IF(F1377="","",SUBTOTAL(3,$F$8:F1377))</f>
        <v/>
      </c>
      <c r="B1377" s="322" t="s">
        <v>793</v>
      </c>
      <c r="C1377" s="322"/>
      <c r="D1377" s="322"/>
      <c r="E1377" s="155"/>
      <c r="F1377" s="155"/>
      <c r="G1377" s="230"/>
      <c r="H1377" s="153"/>
    </row>
    <row r="1378" spans="1:9" s="227" customFormat="1" ht="45" x14ac:dyDescent="0.25">
      <c r="A1378" s="175">
        <f>IF(F1378="","",SUBTOTAL(3,$F$8:F1378))</f>
        <v>180</v>
      </c>
      <c r="B1378" s="338"/>
      <c r="C1378" s="338" t="s">
        <v>794</v>
      </c>
      <c r="D1378" s="338" t="s">
        <v>795</v>
      </c>
      <c r="E1378" s="195" t="s">
        <v>82</v>
      </c>
      <c r="F1378" s="195">
        <v>30</v>
      </c>
      <c r="G1378" s="195"/>
      <c r="H1378" s="153"/>
    </row>
    <row r="1379" spans="1:9" s="344" customFormat="1" ht="63" x14ac:dyDescent="0.25">
      <c r="A1379" s="175" t="str">
        <f>IF(F1379="","",SUBTOTAL(3,$F$8:F1379))</f>
        <v/>
      </c>
      <c r="B1379" s="316"/>
      <c r="C1379" s="316"/>
      <c r="D1379" s="339" t="s">
        <v>1677</v>
      </c>
      <c r="E1379" s="340"/>
      <c r="F1379" s="340"/>
      <c r="G1379" s="341"/>
      <c r="H1379" s="342"/>
      <c r="I1379" s="343"/>
    </row>
    <row r="1380" spans="1:9" s="344" customFormat="1" ht="31.5" x14ac:dyDescent="0.25">
      <c r="A1380" s="175" t="str">
        <f>IF(F1380="","",SUBTOTAL(3,$F$8:F1380))</f>
        <v/>
      </c>
      <c r="B1380" s="316"/>
      <c r="C1380" s="316"/>
      <c r="D1380" s="339" t="s">
        <v>1673</v>
      </c>
      <c r="E1380" s="340"/>
      <c r="F1380" s="340"/>
      <c r="G1380" s="341"/>
      <c r="H1380" s="342"/>
      <c r="I1380" s="343"/>
    </row>
    <row r="1381" spans="1:9" ht="15.75" x14ac:dyDescent="0.25">
      <c r="A1381" s="175" t="str">
        <f>IF(F1381="","",SUBTOTAL(3,$F$8:F1381))</f>
        <v/>
      </c>
      <c r="B1381" s="176"/>
      <c r="C1381" s="176"/>
      <c r="D1381" s="314" t="s">
        <v>1580</v>
      </c>
      <c r="E1381" s="175"/>
      <c r="F1381" s="175"/>
      <c r="G1381" s="176"/>
    </row>
    <row r="1382" spans="1:9" ht="15.75" x14ac:dyDescent="0.25">
      <c r="A1382" s="175" t="str">
        <f>IF(F1382="","",SUBTOTAL(3,$F$8:F1382))</f>
        <v/>
      </c>
      <c r="B1382" s="176"/>
      <c r="C1382" s="176"/>
      <c r="D1382" s="314" t="s">
        <v>13</v>
      </c>
      <c r="E1382" s="175"/>
      <c r="F1382" s="175"/>
      <c r="G1382" s="176"/>
    </row>
    <row r="1383" spans="1:9" ht="15.75" x14ac:dyDescent="0.25">
      <c r="A1383" s="175" t="str">
        <f>IF(F1383="","",SUBTOTAL(3,$F$8:F1383))</f>
        <v/>
      </c>
      <c r="B1383" s="176"/>
      <c r="C1383" s="176"/>
      <c r="D1383" s="314" t="s">
        <v>12</v>
      </c>
      <c r="E1383" s="175"/>
      <c r="F1383" s="175"/>
      <c r="G1383" s="176"/>
    </row>
    <row r="1384" spans="1:9" s="227" customFormat="1" ht="60" x14ac:dyDescent="0.25">
      <c r="A1384" s="175">
        <f>IF(F1384="","",SUBTOTAL(3,$F$8:F1384))</f>
        <v>181</v>
      </c>
      <c r="B1384" s="335"/>
      <c r="C1384" s="335" t="s">
        <v>796</v>
      </c>
      <c r="D1384" s="336" t="s">
        <v>797</v>
      </c>
      <c r="E1384" s="195" t="s">
        <v>7</v>
      </c>
      <c r="F1384" s="195">
        <v>1</v>
      </c>
      <c r="G1384" s="195" t="s">
        <v>798</v>
      </c>
      <c r="H1384" s="153"/>
    </row>
    <row r="1385" spans="1:9" s="227" customFormat="1" ht="60" x14ac:dyDescent="0.25">
      <c r="A1385" s="175" t="str">
        <f>IF(F1385="","",SUBTOTAL(3,$F$8:F1385))</f>
        <v/>
      </c>
      <c r="B1385" s="335"/>
      <c r="C1385" s="335"/>
      <c r="D1385" s="336" t="s">
        <v>799</v>
      </c>
      <c r="E1385" s="195"/>
      <c r="F1385" s="195"/>
      <c r="G1385" s="195"/>
      <c r="H1385" s="153"/>
    </row>
    <row r="1386" spans="1:9" s="227" customFormat="1" x14ac:dyDescent="0.25">
      <c r="A1386" s="175" t="str">
        <f>IF(F1386="","",SUBTOTAL(3,$F$8:F1386))</f>
        <v/>
      </c>
      <c r="B1386" s="335"/>
      <c r="C1386" s="335"/>
      <c r="D1386" s="336" t="s">
        <v>86</v>
      </c>
      <c r="E1386" s="195"/>
      <c r="F1386" s="195"/>
      <c r="G1386" s="195"/>
      <c r="H1386" s="153"/>
    </row>
    <row r="1387" spans="1:9" s="344" customFormat="1" ht="72" customHeight="1" x14ac:dyDescent="0.25">
      <c r="A1387" s="175" t="str">
        <f>IF(F1387="","",SUBTOTAL(3,$F$8:F1387))</f>
        <v/>
      </c>
      <c r="B1387" s="316"/>
      <c r="C1387" s="316"/>
      <c r="D1387" s="316" t="s">
        <v>1581</v>
      </c>
      <c r="E1387" s="316"/>
      <c r="F1387" s="316"/>
      <c r="G1387" s="341"/>
      <c r="H1387" s="342"/>
      <c r="I1387" s="343"/>
    </row>
    <row r="1388" spans="1:9" s="344" customFormat="1" ht="90.6" customHeight="1" x14ac:dyDescent="0.25">
      <c r="A1388" s="175" t="str">
        <f>IF(F1388="","",SUBTOTAL(3,$F$8:F1388))</f>
        <v/>
      </c>
      <c r="B1388" s="316"/>
      <c r="C1388" s="316"/>
      <c r="D1388" s="316" t="s">
        <v>1582</v>
      </c>
      <c r="E1388" s="316"/>
      <c r="F1388" s="316"/>
      <c r="G1388" s="341"/>
      <c r="H1388" s="342"/>
      <c r="I1388" s="343"/>
    </row>
    <row r="1389" spans="1:9" ht="15.75" x14ac:dyDescent="0.25">
      <c r="A1389" s="175" t="str">
        <f>IF(F1389="","",SUBTOTAL(3,$F$8:F1389))</f>
        <v/>
      </c>
      <c r="B1389" s="176"/>
      <c r="C1389" s="176"/>
      <c r="D1389" s="314" t="s">
        <v>1580</v>
      </c>
      <c r="E1389" s="175"/>
      <c r="F1389" s="175"/>
      <c r="G1389" s="176"/>
    </row>
    <row r="1390" spans="1:9" ht="15.75" x14ac:dyDescent="0.25">
      <c r="A1390" s="175" t="str">
        <f>IF(F1390="","",SUBTOTAL(3,$F$8:F1390))</f>
        <v/>
      </c>
      <c r="B1390" s="176"/>
      <c r="C1390" s="176"/>
      <c r="D1390" s="314" t="s">
        <v>13</v>
      </c>
      <c r="E1390" s="175"/>
      <c r="F1390" s="175"/>
      <c r="G1390" s="176"/>
    </row>
    <row r="1391" spans="1:9" ht="15.75" x14ac:dyDescent="0.25">
      <c r="A1391" s="175" t="str">
        <f>IF(F1391="","",SUBTOTAL(3,$F$8:F1391))</f>
        <v/>
      </c>
      <c r="B1391" s="176"/>
      <c r="C1391" s="176"/>
      <c r="D1391" s="314" t="s">
        <v>12</v>
      </c>
      <c r="E1391" s="175"/>
      <c r="F1391" s="175"/>
      <c r="G1391" s="176"/>
    </row>
    <row r="1392" spans="1:9" s="227" customFormat="1" x14ac:dyDescent="0.25">
      <c r="A1392" s="321" t="s">
        <v>1106</v>
      </c>
      <c r="B1392" s="171" t="s">
        <v>87</v>
      </c>
      <c r="C1392" s="172"/>
      <c r="D1392" s="172"/>
      <c r="E1392" s="173"/>
      <c r="F1392" s="173"/>
      <c r="G1392" s="345"/>
      <c r="H1392" s="145"/>
    </row>
    <row r="1393" spans="1:8" s="227" customFormat="1" x14ac:dyDescent="0.25">
      <c r="A1393" s="175" t="str">
        <f>IF(F1393="","",SUBTOTAL(3,$F$8:F1393))</f>
        <v/>
      </c>
      <c r="B1393" s="193" t="s">
        <v>94</v>
      </c>
      <c r="C1393" s="229"/>
      <c r="D1393" s="229"/>
      <c r="E1393" s="195"/>
      <c r="F1393" s="195"/>
      <c r="G1393" s="195"/>
      <c r="H1393" s="153"/>
    </row>
    <row r="1394" spans="1:8" s="227" customFormat="1" x14ac:dyDescent="0.25">
      <c r="A1394" s="175" t="str">
        <f>IF(F1394="","",SUBTOTAL(3,$F$8:F1394))</f>
        <v/>
      </c>
      <c r="B1394" s="193" t="s">
        <v>802</v>
      </c>
      <c r="C1394" s="229"/>
      <c r="D1394" s="229"/>
      <c r="E1394" s="195"/>
      <c r="F1394" s="195"/>
      <c r="G1394" s="195"/>
      <c r="H1394" s="153"/>
    </row>
    <row r="1395" spans="1:8" s="227" customFormat="1" ht="30" x14ac:dyDescent="0.25">
      <c r="A1395" s="175">
        <f>IF(F1395="","",SUBTOTAL(3,$F$8:F1395))</f>
        <v>182</v>
      </c>
      <c r="B1395" s="335"/>
      <c r="C1395" s="335" t="s">
        <v>803</v>
      </c>
      <c r="D1395" s="336" t="s">
        <v>804</v>
      </c>
      <c r="E1395" s="195" t="s">
        <v>7</v>
      </c>
      <c r="F1395" s="195">
        <v>4</v>
      </c>
      <c r="G1395" s="195"/>
      <c r="H1395" s="153"/>
    </row>
    <row r="1396" spans="1:8" s="227" customFormat="1" ht="45" x14ac:dyDescent="0.25">
      <c r="A1396" s="175" t="str">
        <f>IF(F1396="","",SUBTOTAL(3,$F$8:F1396))</f>
        <v/>
      </c>
      <c r="B1396" s="335"/>
      <c r="C1396" s="335"/>
      <c r="D1396" s="336" t="s">
        <v>805</v>
      </c>
      <c r="E1396" s="195"/>
      <c r="F1396" s="195"/>
      <c r="G1396" s="195"/>
      <c r="H1396" s="153"/>
    </row>
    <row r="1397" spans="1:8" s="227" customFormat="1" ht="45" x14ac:dyDescent="0.25">
      <c r="A1397" s="175" t="str">
        <f>IF(F1397="","",SUBTOTAL(3,$F$8:F1397))</f>
        <v/>
      </c>
      <c r="B1397" s="335"/>
      <c r="C1397" s="335"/>
      <c r="D1397" s="336" t="s">
        <v>806</v>
      </c>
      <c r="E1397" s="195"/>
      <c r="F1397" s="195"/>
      <c r="G1397" s="195"/>
      <c r="H1397" s="153"/>
    </row>
    <row r="1398" spans="1:8" s="227" customFormat="1" ht="45" x14ac:dyDescent="0.25">
      <c r="A1398" s="175" t="str">
        <f>IF(F1398="","",SUBTOTAL(3,$F$8:F1398))</f>
        <v/>
      </c>
      <c r="B1398" s="335"/>
      <c r="C1398" s="335"/>
      <c r="D1398" s="336" t="s">
        <v>807</v>
      </c>
      <c r="E1398" s="195"/>
      <c r="F1398" s="195"/>
      <c r="G1398" s="195"/>
      <c r="H1398" s="153"/>
    </row>
    <row r="1399" spans="1:8" s="227" customFormat="1" ht="30" x14ac:dyDescent="0.25">
      <c r="A1399" s="175" t="str">
        <f>IF(F1399="","",SUBTOTAL(3,$F$8:F1399))</f>
        <v/>
      </c>
      <c r="B1399" s="335"/>
      <c r="C1399" s="335"/>
      <c r="D1399" s="336" t="s">
        <v>808</v>
      </c>
      <c r="E1399" s="195"/>
      <c r="F1399" s="195"/>
      <c r="G1399" s="195"/>
      <c r="H1399" s="153"/>
    </row>
    <row r="1400" spans="1:8" s="227" customFormat="1" ht="60" x14ac:dyDescent="0.25">
      <c r="A1400" s="175" t="str">
        <f>IF(F1400="","",SUBTOTAL(3,$F$8:F1400))</f>
        <v/>
      </c>
      <c r="B1400" s="335"/>
      <c r="C1400" s="335"/>
      <c r="D1400" s="336" t="s">
        <v>809</v>
      </c>
      <c r="E1400" s="195"/>
      <c r="F1400" s="195"/>
      <c r="G1400" s="195"/>
      <c r="H1400" s="153"/>
    </row>
    <row r="1401" spans="1:8" s="227" customFormat="1" x14ac:dyDescent="0.25">
      <c r="A1401" s="175" t="str">
        <f>IF(F1401="","",SUBTOTAL(3,$F$8:F1401))</f>
        <v/>
      </c>
      <c r="B1401" s="335"/>
      <c r="C1401" s="335"/>
      <c r="D1401" s="336" t="s">
        <v>810</v>
      </c>
      <c r="E1401" s="195"/>
      <c r="F1401" s="195"/>
      <c r="G1401" s="195"/>
      <c r="H1401" s="153"/>
    </row>
    <row r="1402" spans="1:8" ht="15.75" x14ac:dyDescent="0.25">
      <c r="A1402" s="175" t="str">
        <f>IF(F1402="","",SUBTOTAL(3,$F$8:F1402))</f>
        <v/>
      </c>
      <c r="B1402" s="176"/>
      <c r="C1402" s="176"/>
      <c r="D1402" s="314" t="s">
        <v>1580</v>
      </c>
      <c r="E1402" s="175"/>
      <c r="F1402" s="175"/>
      <c r="G1402" s="176"/>
    </row>
    <row r="1403" spans="1:8" ht="15.75" x14ac:dyDescent="0.25">
      <c r="A1403" s="175" t="str">
        <f>IF(F1403="","",SUBTOTAL(3,$F$8:F1403))</f>
        <v/>
      </c>
      <c r="B1403" s="176"/>
      <c r="C1403" s="176"/>
      <c r="D1403" s="314" t="s">
        <v>13</v>
      </c>
      <c r="E1403" s="175"/>
      <c r="F1403" s="175"/>
      <c r="G1403" s="176"/>
    </row>
    <row r="1404" spans="1:8" ht="15.75" x14ac:dyDescent="0.25">
      <c r="A1404" s="175" t="str">
        <f>IF(F1404="","",SUBTOTAL(3,$F$8:F1404))</f>
        <v/>
      </c>
      <c r="B1404" s="176"/>
      <c r="C1404" s="176"/>
      <c r="D1404" s="314" t="s">
        <v>12</v>
      </c>
      <c r="E1404" s="175"/>
      <c r="F1404" s="175"/>
      <c r="G1404" s="176"/>
    </row>
    <row r="1405" spans="1:8" s="227" customFormat="1" x14ac:dyDescent="0.25">
      <c r="A1405" s="175" t="str">
        <f>IF(F1405="","",SUBTOTAL(3,$F$8:F1405))</f>
        <v/>
      </c>
      <c r="B1405" s="193" t="s">
        <v>811</v>
      </c>
      <c r="C1405" s="229"/>
      <c r="D1405" s="229"/>
      <c r="E1405" s="195"/>
      <c r="F1405" s="195"/>
      <c r="G1405" s="195"/>
      <c r="H1405" s="153"/>
    </row>
    <row r="1406" spans="1:8" s="227" customFormat="1" ht="30" x14ac:dyDescent="0.25">
      <c r="A1406" s="175">
        <f>IF(F1406="","",SUBTOTAL(3,$F$8:F1406))</f>
        <v>183</v>
      </c>
      <c r="B1406" s="335"/>
      <c r="C1406" s="335" t="s">
        <v>812</v>
      </c>
      <c r="D1406" s="336" t="s">
        <v>813</v>
      </c>
      <c r="E1406" s="195" t="s">
        <v>7</v>
      </c>
      <c r="F1406" s="195">
        <v>4</v>
      </c>
      <c r="G1406" s="195"/>
      <c r="H1406" s="153"/>
    </row>
    <row r="1407" spans="1:8" s="227" customFormat="1" x14ac:dyDescent="0.25">
      <c r="A1407" s="175" t="str">
        <f>IF(F1407="","",SUBTOTAL(3,$F$8:F1407))</f>
        <v/>
      </c>
      <c r="B1407" s="335"/>
      <c r="C1407" s="335"/>
      <c r="D1407" s="336" t="s">
        <v>814</v>
      </c>
      <c r="E1407" s="195"/>
      <c r="F1407" s="195"/>
      <c r="G1407" s="195"/>
      <c r="H1407" s="153"/>
    </row>
    <row r="1408" spans="1:8" s="227" customFormat="1" x14ac:dyDescent="0.25">
      <c r="A1408" s="175" t="str">
        <f>IF(F1408="","",SUBTOTAL(3,$F$8:F1408))</f>
        <v/>
      </c>
      <c r="B1408" s="335"/>
      <c r="C1408" s="335"/>
      <c r="D1408" s="336" t="s">
        <v>815</v>
      </c>
      <c r="E1408" s="195"/>
      <c r="F1408" s="195"/>
      <c r="G1408" s="195"/>
      <c r="H1408" s="153"/>
    </row>
    <row r="1409" spans="1:8" s="227" customFormat="1" x14ac:dyDescent="0.25">
      <c r="A1409" s="175" t="str">
        <f>IF(F1409="","",SUBTOTAL(3,$F$8:F1409))</f>
        <v/>
      </c>
      <c r="B1409" s="335"/>
      <c r="C1409" s="335"/>
      <c r="D1409" s="336" t="s">
        <v>816</v>
      </c>
      <c r="E1409" s="195"/>
      <c r="F1409" s="195"/>
      <c r="G1409" s="195"/>
      <c r="H1409" s="153"/>
    </row>
    <row r="1410" spans="1:8" s="227" customFormat="1" ht="45" x14ac:dyDescent="0.25">
      <c r="A1410" s="175" t="str">
        <f>IF(F1410="","",SUBTOTAL(3,$F$8:F1410))</f>
        <v/>
      </c>
      <c r="B1410" s="335"/>
      <c r="C1410" s="335"/>
      <c r="D1410" s="336" t="s">
        <v>817</v>
      </c>
      <c r="E1410" s="195"/>
      <c r="F1410" s="195"/>
      <c r="G1410" s="195"/>
      <c r="H1410" s="153"/>
    </row>
    <row r="1411" spans="1:8" s="227" customFormat="1" ht="60" x14ac:dyDescent="0.25">
      <c r="A1411" s="175" t="str">
        <f>IF(F1411="","",SUBTOTAL(3,$F$8:F1411))</f>
        <v/>
      </c>
      <c r="B1411" s="335"/>
      <c r="C1411" s="335"/>
      <c r="D1411" s="336" t="s">
        <v>818</v>
      </c>
      <c r="E1411" s="195"/>
      <c r="F1411" s="195"/>
      <c r="G1411" s="195"/>
      <c r="H1411" s="153"/>
    </row>
    <row r="1412" spans="1:8" s="227" customFormat="1" x14ac:dyDescent="0.25">
      <c r="A1412" s="175" t="str">
        <f>IF(F1412="","",SUBTOTAL(3,$F$8:F1412))</f>
        <v/>
      </c>
      <c r="B1412" s="335"/>
      <c r="C1412" s="335"/>
      <c r="D1412" s="336" t="s">
        <v>819</v>
      </c>
      <c r="E1412" s="195"/>
      <c r="F1412" s="195"/>
      <c r="G1412" s="195"/>
      <c r="H1412" s="153"/>
    </row>
    <row r="1413" spans="1:8" ht="15.75" x14ac:dyDescent="0.25">
      <c r="A1413" s="175" t="str">
        <f>IF(F1413="","",SUBTOTAL(3,$F$8:F1413))</f>
        <v/>
      </c>
      <c r="B1413" s="176"/>
      <c r="C1413" s="176"/>
      <c r="D1413" s="314" t="s">
        <v>1580</v>
      </c>
      <c r="E1413" s="175"/>
      <c r="F1413" s="175"/>
      <c r="G1413" s="176"/>
    </row>
    <row r="1414" spans="1:8" ht="15.75" x14ac:dyDescent="0.25">
      <c r="A1414" s="175" t="str">
        <f>IF(F1414="","",SUBTOTAL(3,$F$8:F1414))</f>
        <v/>
      </c>
      <c r="B1414" s="176"/>
      <c r="C1414" s="176"/>
      <c r="D1414" s="314" t="s">
        <v>13</v>
      </c>
      <c r="E1414" s="175"/>
      <c r="F1414" s="175"/>
      <c r="G1414" s="176"/>
    </row>
    <row r="1415" spans="1:8" ht="15.75" x14ac:dyDescent="0.25">
      <c r="A1415" s="175" t="str">
        <f>IF(F1415="","",SUBTOTAL(3,$F$8:F1415))</f>
        <v/>
      </c>
      <c r="B1415" s="176"/>
      <c r="C1415" s="176"/>
      <c r="D1415" s="314" t="s">
        <v>12</v>
      </c>
      <c r="E1415" s="175"/>
      <c r="F1415" s="175"/>
      <c r="G1415" s="176"/>
    </row>
    <row r="1416" spans="1:8" s="227" customFormat="1" x14ac:dyDescent="0.25">
      <c r="A1416" s="175" t="str">
        <f>IF(F1416="","",SUBTOTAL(3,$F$8:F1416))</f>
        <v/>
      </c>
      <c r="B1416" s="193" t="s">
        <v>820</v>
      </c>
      <c r="C1416" s="229"/>
      <c r="D1416" s="229"/>
      <c r="E1416" s="195"/>
      <c r="F1416" s="195"/>
      <c r="G1416" s="195"/>
      <c r="H1416" s="153"/>
    </row>
    <row r="1417" spans="1:8" s="227" customFormat="1" ht="45" x14ac:dyDescent="0.25">
      <c r="A1417" s="175">
        <f>IF(F1417="","",SUBTOTAL(3,$F$8:F1417))</f>
        <v>184</v>
      </c>
      <c r="B1417" s="335"/>
      <c r="C1417" s="335" t="s">
        <v>821</v>
      </c>
      <c r="D1417" s="336" t="s">
        <v>822</v>
      </c>
      <c r="E1417" s="195" t="s">
        <v>22</v>
      </c>
      <c r="F1417" s="195">
        <v>4</v>
      </c>
      <c r="G1417" s="195"/>
      <c r="H1417" s="153"/>
    </row>
    <row r="1418" spans="1:8" s="227" customFormat="1" ht="60" x14ac:dyDescent="0.25">
      <c r="A1418" s="175" t="str">
        <f>IF(F1418="","",SUBTOTAL(3,$F$8:F1418))</f>
        <v/>
      </c>
      <c r="B1418" s="335"/>
      <c r="C1418" s="335"/>
      <c r="D1418" s="336" t="s">
        <v>823</v>
      </c>
      <c r="E1418" s="195"/>
      <c r="F1418" s="195"/>
      <c r="G1418" s="195"/>
      <c r="H1418" s="153"/>
    </row>
    <row r="1419" spans="1:8" s="227" customFormat="1" x14ac:dyDescent="0.25">
      <c r="A1419" s="175" t="str">
        <f>IF(F1419="","",SUBTOTAL(3,$F$8:F1419))</f>
        <v/>
      </c>
      <c r="B1419" s="335"/>
      <c r="C1419" s="335"/>
      <c r="D1419" s="336" t="s">
        <v>819</v>
      </c>
      <c r="E1419" s="195"/>
      <c r="F1419" s="195"/>
      <c r="G1419" s="195"/>
      <c r="H1419" s="153"/>
    </row>
    <row r="1420" spans="1:8" ht="15.75" x14ac:dyDescent="0.25">
      <c r="A1420" s="175" t="str">
        <f>IF(F1420="","",SUBTOTAL(3,$F$8:F1420))</f>
        <v/>
      </c>
      <c r="B1420" s="176"/>
      <c r="C1420" s="176"/>
      <c r="D1420" s="314" t="s">
        <v>1580</v>
      </c>
      <c r="E1420" s="175"/>
      <c r="F1420" s="175"/>
      <c r="G1420" s="176"/>
    </row>
    <row r="1421" spans="1:8" ht="15.75" x14ac:dyDescent="0.25">
      <c r="A1421" s="175" t="str">
        <f>IF(F1421="","",SUBTOTAL(3,$F$8:F1421))</f>
        <v/>
      </c>
      <c r="B1421" s="176"/>
      <c r="C1421" s="176"/>
      <c r="D1421" s="314" t="s">
        <v>13</v>
      </c>
      <c r="E1421" s="175"/>
      <c r="F1421" s="175"/>
      <c r="G1421" s="176"/>
    </row>
    <row r="1422" spans="1:8" ht="15.75" x14ac:dyDescent="0.25">
      <c r="A1422" s="175" t="str">
        <f>IF(F1422="","",SUBTOTAL(3,$F$8:F1422))</f>
        <v/>
      </c>
      <c r="B1422" s="176"/>
      <c r="C1422" s="176"/>
      <c r="D1422" s="314" t="s">
        <v>12</v>
      </c>
      <c r="E1422" s="175"/>
      <c r="F1422" s="175"/>
      <c r="G1422" s="176"/>
    </row>
    <row r="1423" spans="1:8" s="227" customFormat="1" ht="60" x14ac:dyDescent="0.25">
      <c r="A1423" s="175">
        <f>IF(F1423="","",SUBTOTAL(3,$F$8:F1423))</f>
        <v>185</v>
      </c>
      <c r="B1423" s="335"/>
      <c r="C1423" s="335" t="s">
        <v>824</v>
      </c>
      <c r="D1423" s="336" t="s">
        <v>825</v>
      </c>
      <c r="E1423" s="195" t="s">
        <v>22</v>
      </c>
      <c r="F1423" s="195">
        <v>4</v>
      </c>
      <c r="G1423" s="195"/>
      <c r="H1423" s="153"/>
    </row>
    <row r="1424" spans="1:8" s="227" customFormat="1" ht="60" x14ac:dyDescent="0.25">
      <c r="A1424" s="175" t="str">
        <f>IF(F1424="","",SUBTOTAL(3,$F$8:F1424))</f>
        <v/>
      </c>
      <c r="B1424" s="335"/>
      <c r="C1424" s="335"/>
      <c r="D1424" s="336" t="s">
        <v>826</v>
      </c>
      <c r="E1424" s="195"/>
      <c r="F1424" s="195"/>
      <c r="G1424" s="195"/>
      <c r="H1424" s="153"/>
    </row>
    <row r="1425" spans="1:8" s="227" customFormat="1" x14ac:dyDescent="0.25">
      <c r="A1425" s="175" t="str">
        <f>IF(F1425="","",SUBTOTAL(3,$F$8:F1425))</f>
        <v/>
      </c>
      <c r="B1425" s="335"/>
      <c r="C1425" s="335"/>
      <c r="D1425" s="336" t="s">
        <v>819</v>
      </c>
      <c r="E1425" s="195"/>
      <c r="F1425" s="195"/>
      <c r="G1425" s="195"/>
      <c r="H1425" s="153"/>
    </row>
    <row r="1426" spans="1:8" ht="15.75" x14ac:dyDescent="0.25">
      <c r="A1426" s="175" t="str">
        <f>IF(F1426="","",SUBTOTAL(3,$F$8:F1426))</f>
        <v/>
      </c>
      <c r="B1426" s="176"/>
      <c r="C1426" s="176"/>
      <c r="D1426" s="314" t="s">
        <v>1580</v>
      </c>
      <c r="E1426" s="175"/>
      <c r="F1426" s="175"/>
      <c r="G1426" s="176"/>
    </row>
    <row r="1427" spans="1:8" ht="15.75" x14ac:dyDescent="0.25">
      <c r="A1427" s="175" t="str">
        <f>IF(F1427="","",SUBTOTAL(3,$F$8:F1427))</f>
        <v/>
      </c>
      <c r="B1427" s="176"/>
      <c r="C1427" s="176"/>
      <c r="D1427" s="314" t="s">
        <v>13</v>
      </c>
      <c r="E1427" s="175"/>
      <c r="F1427" s="175"/>
      <c r="G1427" s="176"/>
    </row>
    <row r="1428" spans="1:8" ht="15.75" x14ac:dyDescent="0.25">
      <c r="A1428" s="175" t="str">
        <f>IF(F1428="","",SUBTOTAL(3,$F$8:F1428))</f>
        <v/>
      </c>
      <c r="B1428" s="176"/>
      <c r="C1428" s="176"/>
      <c r="D1428" s="314" t="s">
        <v>12</v>
      </c>
      <c r="E1428" s="175"/>
      <c r="F1428" s="175"/>
      <c r="G1428" s="176"/>
    </row>
    <row r="1429" spans="1:8" s="227" customFormat="1" ht="30" x14ac:dyDescent="0.25">
      <c r="A1429" s="175">
        <f>IF(F1429="","",SUBTOTAL(3,$F$8:F1429))</f>
        <v>186</v>
      </c>
      <c r="B1429" s="335"/>
      <c r="C1429" s="335" t="s">
        <v>827</v>
      </c>
      <c r="D1429" s="336" t="s">
        <v>828</v>
      </c>
      <c r="E1429" s="195" t="s">
        <v>7</v>
      </c>
      <c r="F1429" s="195">
        <v>4</v>
      </c>
      <c r="G1429" s="195"/>
      <c r="H1429" s="153"/>
    </row>
    <row r="1430" spans="1:8" s="227" customFormat="1" ht="30" x14ac:dyDescent="0.25">
      <c r="A1430" s="175" t="str">
        <f>IF(F1430="","",SUBTOTAL(3,$F$8:F1430))</f>
        <v/>
      </c>
      <c r="B1430" s="335"/>
      <c r="C1430" s="335"/>
      <c r="D1430" s="336" t="s">
        <v>829</v>
      </c>
      <c r="E1430" s="195"/>
      <c r="F1430" s="195"/>
      <c r="G1430" s="195"/>
      <c r="H1430" s="153"/>
    </row>
    <row r="1431" spans="1:8" s="227" customFormat="1" ht="30" x14ac:dyDescent="0.25">
      <c r="A1431" s="175" t="str">
        <f>IF(F1431="","",SUBTOTAL(3,$F$8:F1431))</f>
        <v/>
      </c>
      <c r="B1431" s="335"/>
      <c r="C1431" s="335"/>
      <c r="D1431" s="336" t="s">
        <v>830</v>
      </c>
      <c r="E1431" s="195"/>
      <c r="F1431" s="195"/>
      <c r="G1431" s="195"/>
      <c r="H1431" s="153"/>
    </row>
    <row r="1432" spans="1:8" s="227" customFormat="1" ht="45" x14ac:dyDescent="0.25">
      <c r="A1432" s="175" t="str">
        <f>IF(F1432="","",SUBTOTAL(3,$F$8:F1432))</f>
        <v/>
      </c>
      <c r="B1432" s="335"/>
      <c r="C1432" s="335"/>
      <c r="D1432" s="336" t="s">
        <v>831</v>
      </c>
      <c r="E1432" s="195"/>
      <c r="F1432" s="195"/>
      <c r="G1432" s="195"/>
      <c r="H1432" s="153"/>
    </row>
    <row r="1433" spans="1:8" s="227" customFormat="1" ht="30" x14ac:dyDescent="0.25">
      <c r="A1433" s="175" t="str">
        <f>IF(F1433="","",SUBTOTAL(3,$F$8:F1433))</f>
        <v/>
      </c>
      <c r="B1433" s="335"/>
      <c r="C1433" s="335"/>
      <c r="D1433" s="336" t="s">
        <v>832</v>
      </c>
      <c r="E1433" s="195"/>
      <c r="F1433" s="195"/>
      <c r="G1433" s="195"/>
      <c r="H1433" s="153"/>
    </row>
    <row r="1434" spans="1:8" s="227" customFormat="1" ht="60" x14ac:dyDescent="0.25">
      <c r="A1434" s="175" t="str">
        <f>IF(F1434="","",SUBTOTAL(3,$F$8:F1434))</f>
        <v/>
      </c>
      <c r="B1434" s="335"/>
      <c r="C1434" s="335"/>
      <c r="D1434" s="336" t="s">
        <v>826</v>
      </c>
      <c r="E1434" s="195"/>
      <c r="F1434" s="195"/>
      <c r="G1434" s="195"/>
      <c r="H1434" s="153"/>
    </row>
    <row r="1435" spans="1:8" s="227" customFormat="1" x14ac:dyDescent="0.25">
      <c r="A1435" s="175" t="str">
        <f>IF(F1435="","",SUBTOTAL(3,$F$8:F1435))</f>
        <v/>
      </c>
      <c r="B1435" s="335"/>
      <c r="C1435" s="335"/>
      <c r="D1435" s="336" t="s">
        <v>819</v>
      </c>
      <c r="E1435" s="195"/>
      <c r="F1435" s="195"/>
      <c r="G1435" s="195"/>
      <c r="H1435" s="153"/>
    </row>
    <row r="1436" spans="1:8" ht="15.75" x14ac:dyDescent="0.25">
      <c r="A1436" s="175" t="str">
        <f>IF(F1436="","",SUBTOTAL(3,$F$8:F1436))</f>
        <v/>
      </c>
      <c r="B1436" s="176"/>
      <c r="C1436" s="176"/>
      <c r="D1436" s="314" t="s">
        <v>1580</v>
      </c>
      <c r="E1436" s="175"/>
      <c r="F1436" s="175"/>
      <c r="G1436" s="176"/>
    </row>
    <row r="1437" spans="1:8" ht="15.75" x14ac:dyDescent="0.25">
      <c r="A1437" s="175" t="str">
        <f>IF(F1437="","",SUBTOTAL(3,$F$8:F1437))</f>
        <v/>
      </c>
      <c r="B1437" s="176"/>
      <c r="C1437" s="176"/>
      <c r="D1437" s="314" t="s">
        <v>13</v>
      </c>
      <c r="E1437" s="175"/>
      <c r="F1437" s="175"/>
      <c r="G1437" s="176"/>
    </row>
    <row r="1438" spans="1:8" ht="15.75" x14ac:dyDescent="0.25">
      <c r="A1438" s="175" t="str">
        <f>IF(F1438="","",SUBTOTAL(3,$F$8:F1438))</f>
        <v/>
      </c>
      <c r="B1438" s="176"/>
      <c r="C1438" s="176"/>
      <c r="D1438" s="314" t="s">
        <v>12</v>
      </c>
      <c r="E1438" s="175"/>
      <c r="F1438" s="175"/>
      <c r="G1438" s="176"/>
    </row>
    <row r="1439" spans="1:8" s="227" customFormat="1" ht="30" x14ac:dyDescent="0.25">
      <c r="A1439" s="175">
        <f>IF(F1439="","",SUBTOTAL(3,$F$8:F1439))</f>
        <v>187</v>
      </c>
      <c r="B1439" s="335"/>
      <c r="C1439" s="335" t="s">
        <v>833</v>
      </c>
      <c r="D1439" s="336" t="s">
        <v>834</v>
      </c>
      <c r="E1439" s="195" t="s">
        <v>7</v>
      </c>
      <c r="F1439" s="195">
        <v>4</v>
      </c>
      <c r="G1439" s="195"/>
      <c r="H1439" s="153"/>
    </row>
    <row r="1440" spans="1:8" s="227" customFormat="1" ht="30" x14ac:dyDescent="0.25">
      <c r="A1440" s="175" t="str">
        <f>IF(F1440="","",SUBTOTAL(3,$F$8:F1440))</f>
        <v/>
      </c>
      <c r="B1440" s="335"/>
      <c r="C1440" s="335"/>
      <c r="D1440" s="336" t="s">
        <v>835</v>
      </c>
      <c r="E1440" s="195"/>
      <c r="F1440" s="195"/>
      <c r="G1440" s="195"/>
      <c r="H1440" s="153"/>
    </row>
    <row r="1441" spans="1:8" s="227" customFormat="1" ht="30" x14ac:dyDescent="0.25">
      <c r="A1441" s="175" t="str">
        <f>IF(F1441="","",SUBTOTAL(3,$F$8:F1441))</f>
        <v/>
      </c>
      <c r="B1441" s="335"/>
      <c r="C1441" s="335"/>
      <c r="D1441" s="336" t="s">
        <v>836</v>
      </c>
      <c r="E1441" s="195"/>
      <c r="F1441" s="195"/>
      <c r="G1441" s="195"/>
      <c r="H1441" s="153"/>
    </row>
    <row r="1442" spans="1:8" s="227" customFormat="1" x14ac:dyDescent="0.25">
      <c r="A1442" s="175" t="str">
        <f>IF(F1442="","",SUBTOTAL(3,$F$8:F1442))</f>
        <v/>
      </c>
      <c r="B1442" s="335"/>
      <c r="C1442" s="335"/>
      <c r="D1442" s="336" t="s">
        <v>837</v>
      </c>
      <c r="E1442" s="195"/>
      <c r="F1442" s="195"/>
      <c r="G1442" s="195"/>
      <c r="H1442" s="153"/>
    </row>
    <row r="1443" spans="1:8" s="227" customFormat="1" ht="60" x14ac:dyDescent="0.25">
      <c r="A1443" s="175" t="str">
        <f>IF(F1443="","",SUBTOTAL(3,$F$8:F1443))</f>
        <v/>
      </c>
      <c r="B1443" s="335"/>
      <c r="C1443" s="335"/>
      <c r="D1443" s="336" t="s">
        <v>826</v>
      </c>
      <c r="E1443" s="195"/>
      <c r="F1443" s="195"/>
      <c r="G1443" s="195"/>
      <c r="H1443" s="153"/>
    </row>
    <row r="1444" spans="1:8" s="227" customFormat="1" x14ac:dyDescent="0.25">
      <c r="A1444" s="175" t="str">
        <f>IF(F1444="","",SUBTOTAL(3,$F$8:F1444))</f>
        <v/>
      </c>
      <c r="B1444" s="335"/>
      <c r="C1444" s="335"/>
      <c r="D1444" s="336" t="s">
        <v>819</v>
      </c>
      <c r="E1444" s="195"/>
      <c r="F1444" s="195"/>
      <c r="G1444" s="195"/>
      <c r="H1444" s="153"/>
    </row>
    <row r="1445" spans="1:8" ht="15.75" x14ac:dyDescent="0.25">
      <c r="A1445" s="175" t="str">
        <f>IF(F1445="","",SUBTOTAL(3,$F$8:F1445))</f>
        <v/>
      </c>
      <c r="B1445" s="176"/>
      <c r="C1445" s="176"/>
      <c r="D1445" s="314" t="s">
        <v>1580</v>
      </c>
      <c r="E1445" s="175"/>
      <c r="F1445" s="175"/>
      <c r="G1445" s="176"/>
    </row>
    <row r="1446" spans="1:8" ht="15.75" x14ac:dyDescent="0.25">
      <c r="A1446" s="175" t="str">
        <f>IF(F1446="","",SUBTOTAL(3,$F$8:F1446))</f>
        <v/>
      </c>
      <c r="B1446" s="176"/>
      <c r="C1446" s="176"/>
      <c r="D1446" s="314" t="s">
        <v>13</v>
      </c>
      <c r="E1446" s="175"/>
      <c r="F1446" s="175"/>
      <c r="G1446" s="176"/>
    </row>
    <row r="1447" spans="1:8" ht="15.75" x14ac:dyDescent="0.25">
      <c r="A1447" s="175" t="str">
        <f>IF(F1447="","",SUBTOTAL(3,$F$8:F1447))</f>
        <v/>
      </c>
      <c r="B1447" s="176"/>
      <c r="C1447" s="176"/>
      <c r="D1447" s="314" t="s">
        <v>12</v>
      </c>
      <c r="E1447" s="175"/>
      <c r="F1447" s="175"/>
      <c r="G1447" s="176"/>
    </row>
    <row r="1448" spans="1:8" s="227" customFormat="1" x14ac:dyDescent="0.25">
      <c r="A1448" s="175">
        <f>IF(F1448="","",SUBTOTAL(3,$F$8:F1448))</f>
        <v>188</v>
      </c>
      <c r="B1448" s="335"/>
      <c r="C1448" s="335" t="s">
        <v>838</v>
      </c>
      <c r="D1448" s="336" t="s">
        <v>834</v>
      </c>
      <c r="E1448" s="195" t="s">
        <v>7</v>
      </c>
      <c r="F1448" s="195">
        <v>4</v>
      </c>
      <c r="G1448" s="195"/>
      <c r="H1448" s="153"/>
    </row>
    <row r="1449" spans="1:8" s="227" customFormat="1" ht="30" x14ac:dyDescent="0.25">
      <c r="A1449" s="175" t="str">
        <f>IF(F1449="","",SUBTOTAL(3,$F$8:F1449))</f>
        <v/>
      </c>
      <c r="B1449" s="335"/>
      <c r="C1449" s="335"/>
      <c r="D1449" s="336" t="s">
        <v>839</v>
      </c>
      <c r="E1449" s="195"/>
      <c r="F1449" s="230"/>
      <c r="G1449" s="195"/>
      <c r="H1449" s="153"/>
    </row>
    <row r="1450" spans="1:8" s="227" customFormat="1" ht="30" x14ac:dyDescent="0.25">
      <c r="A1450" s="175" t="str">
        <f>IF(F1450="","",SUBTOTAL(3,$F$8:F1450))</f>
        <v/>
      </c>
      <c r="B1450" s="335"/>
      <c r="C1450" s="335"/>
      <c r="D1450" s="336" t="s">
        <v>840</v>
      </c>
      <c r="E1450" s="195"/>
      <c r="F1450" s="195"/>
      <c r="G1450" s="195"/>
      <c r="H1450" s="153"/>
    </row>
    <row r="1451" spans="1:8" s="227" customFormat="1" x14ac:dyDescent="0.25">
      <c r="A1451" s="175" t="str">
        <f>IF(F1451="","",SUBTOTAL(3,$F$8:F1451))</f>
        <v/>
      </c>
      <c r="B1451" s="335"/>
      <c r="C1451" s="335"/>
      <c r="D1451" s="336" t="s">
        <v>841</v>
      </c>
      <c r="E1451" s="195"/>
      <c r="F1451" s="195"/>
      <c r="G1451" s="195"/>
      <c r="H1451" s="153"/>
    </row>
    <row r="1452" spans="1:8" s="227" customFormat="1" ht="60" x14ac:dyDescent="0.25">
      <c r="A1452" s="175" t="str">
        <f>IF(F1452="","",SUBTOTAL(3,$F$8:F1452))</f>
        <v/>
      </c>
      <c r="B1452" s="335"/>
      <c r="C1452" s="335"/>
      <c r="D1452" s="336" t="s">
        <v>842</v>
      </c>
      <c r="E1452" s="195"/>
      <c r="F1452" s="195"/>
      <c r="G1452" s="195"/>
      <c r="H1452" s="153"/>
    </row>
    <row r="1453" spans="1:8" s="227" customFormat="1" x14ac:dyDescent="0.25">
      <c r="A1453" s="175" t="str">
        <f>IF(F1453="","",SUBTOTAL(3,$F$8:F1453))</f>
        <v/>
      </c>
      <c r="B1453" s="335"/>
      <c r="C1453" s="335"/>
      <c r="D1453" s="336" t="s">
        <v>819</v>
      </c>
      <c r="E1453" s="195"/>
      <c r="F1453" s="195"/>
      <c r="G1453" s="195"/>
      <c r="H1453" s="153"/>
    </row>
    <row r="1454" spans="1:8" ht="15.75" x14ac:dyDescent="0.25">
      <c r="A1454" s="175" t="str">
        <f>IF(F1454="","",SUBTOTAL(3,$F$8:F1454))</f>
        <v/>
      </c>
      <c r="B1454" s="176"/>
      <c r="C1454" s="176"/>
      <c r="D1454" s="314" t="s">
        <v>1580</v>
      </c>
      <c r="E1454" s="175"/>
      <c r="F1454" s="175"/>
      <c r="G1454" s="176"/>
    </row>
    <row r="1455" spans="1:8" ht="15.75" x14ac:dyDescent="0.25">
      <c r="A1455" s="175" t="str">
        <f>IF(F1455="","",SUBTOTAL(3,$F$8:F1455))</f>
        <v/>
      </c>
      <c r="B1455" s="176"/>
      <c r="C1455" s="176"/>
      <c r="D1455" s="314" t="s">
        <v>13</v>
      </c>
      <c r="E1455" s="175"/>
      <c r="F1455" s="175"/>
      <c r="G1455" s="176"/>
    </row>
    <row r="1456" spans="1:8" ht="15.75" x14ac:dyDescent="0.25">
      <c r="A1456" s="175" t="str">
        <f>IF(F1456="","",SUBTOTAL(3,$F$8:F1456))</f>
        <v/>
      </c>
      <c r="B1456" s="176"/>
      <c r="C1456" s="176"/>
      <c r="D1456" s="314" t="s">
        <v>12</v>
      </c>
      <c r="E1456" s="175"/>
      <c r="F1456" s="175"/>
      <c r="G1456" s="176"/>
    </row>
    <row r="1457" spans="1:8" s="227" customFormat="1" ht="45" x14ac:dyDescent="0.25">
      <c r="A1457" s="175">
        <f>IF(F1457="","",SUBTOTAL(3,$F$8:F1457))</f>
        <v>189</v>
      </c>
      <c r="B1457" s="335"/>
      <c r="C1457" s="335" t="s">
        <v>843</v>
      </c>
      <c r="D1457" s="336" t="s">
        <v>844</v>
      </c>
      <c r="E1457" s="195" t="s">
        <v>22</v>
      </c>
      <c r="F1457" s="195">
        <v>4</v>
      </c>
      <c r="G1457" s="195"/>
      <c r="H1457" s="153"/>
    </row>
    <row r="1458" spans="1:8" s="227" customFormat="1" ht="60" x14ac:dyDescent="0.25">
      <c r="A1458" s="175" t="str">
        <f>IF(F1458="","",SUBTOTAL(3,$F$8:F1458))</f>
        <v/>
      </c>
      <c r="B1458" s="335"/>
      <c r="C1458" s="335"/>
      <c r="D1458" s="336" t="s">
        <v>845</v>
      </c>
      <c r="E1458" s="195"/>
      <c r="F1458" s="195"/>
      <c r="G1458" s="195"/>
      <c r="H1458" s="153"/>
    </row>
    <row r="1459" spans="1:8" s="227" customFormat="1" x14ac:dyDescent="0.25">
      <c r="A1459" s="175" t="str">
        <f>IF(F1459="","",SUBTOTAL(3,$F$8:F1459))</f>
        <v/>
      </c>
      <c r="B1459" s="335"/>
      <c r="C1459" s="335"/>
      <c r="D1459" s="336" t="s">
        <v>846</v>
      </c>
      <c r="E1459" s="195"/>
      <c r="F1459" s="195"/>
      <c r="G1459" s="195"/>
      <c r="H1459" s="153"/>
    </row>
    <row r="1460" spans="1:8" ht="15.75" x14ac:dyDescent="0.25">
      <c r="A1460" s="175" t="str">
        <f>IF(F1460="","",SUBTOTAL(3,$F$8:F1460))</f>
        <v/>
      </c>
      <c r="B1460" s="176"/>
      <c r="C1460" s="176"/>
      <c r="D1460" s="314" t="s">
        <v>1580</v>
      </c>
      <c r="E1460" s="175"/>
      <c r="F1460" s="175"/>
      <c r="G1460" s="176"/>
    </row>
    <row r="1461" spans="1:8" ht="15.75" x14ac:dyDescent="0.25">
      <c r="A1461" s="175" t="str">
        <f>IF(F1461="","",SUBTOTAL(3,$F$8:F1461))</f>
        <v/>
      </c>
      <c r="B1461" s="176"/>
      <c r="C1461" s="176"/>
      <c r="D1461" s="314" t="s">
        <v>13</v>
      </c>
      <c r="E1461" s="175"/>
      <c r="F1461" s="175"/>
      <c r="G1461" s="176"/>
    </row>
    <row r="1462" spans="1:8" ht="15.75" x14ac:dyDescent="0.25">
      <c r="A1462" s="175" t="str">
        <f>IF(F1462="","",SUBTOTAL(3,$F$8:F1462))</f>
        <v/>
      </c>
      <c r="B1462" s="176"/>
      <c r="C1462" s="176"/>
      <c r="D1462" s="314" t="s">
        <v>12</v>
      </c>
      <c r="E1462" s="175"/>
      <c r="F1462" s="175"/>
      <c r="G1462" s="176"/>
    </row>
    <row r="1463" spans="1:8" s="227" customFormat="1" ht="45" x14ac:dyDescent="0.25">
      <c r="A1463" s="175">
        <f>IF(F1463="","",SUBTOTAL(3,$F$8:F1463))</f>
        <v>190</v>
      </c>
      <c r="B1463" s="335"/>
      <c r="C1463" s="335" t="s">
        <v>847</v>
      </c>
      <c r="D1463" s="336" t="s">
        <v>848</v>
      </c>
      <c r="E1463" s="195" t="s">
        <v>22</v>
      </c>
      <c r="F1463" s="195">
        <v>4</v>
      </c>
      <c r="G1463" s="195"/>
      <c r="H1463" s="153"/>
    </row>
    <row r="1464" spans="1:8" s="227" customFormat="1" ht="60" x14ac:dyDescent="0.25">
      <c r="A1464" s="175" t="str">
        <f>IF(F1464="","",SUBTOTAL(3,$F$8:F1464))</f>
        <v/>
      </c>
      <c r="B1464" s="335"/>
      <c r="C1464" s="335"/>
      <c r="D1464" s="336" t="s">
        <v>849</v>
      </c>
      <c r="E1464" s="195"/>
      <c r="F1464" s="195"/>
      <c r="G1464" s="195"/>
      <c r="H1464" s="153"/>
    </row>
    <row r="1465" spans="1:8" s="227" customFormat="1" x14ac:dyDescent="0.25">
      <c r="A1465" s="175" t="str">
        <f>IF(F1465="","",SUBTOTAL(3,$F$8:F1465))</f>
        <v/>
      </c>
      <c r="B1465" s="335"/>
      <c r="C1465" s="335"/>
      <c r="D1465" s="336" t="s">
        <v>819</v>
      </c>
      <c r="E1465" s="195"/>
      <c r="F1465" s="195"/>
      <c r="G1465" s="195"/>
      <c r="H1465" s="153"/>
    </row>
    <row r="1466" spans="1:8" ht="15.75" x14ac:dyDescent="0.25">
      <c r="A1466" s="175" t="str">
        <f>IF(F1466="","",SUBTOTAL(3,$F$8:F1466))</f>
        <v/>
      </c>
      <c r="B1466" s="176"/>
      <c r="C1466" s="176"/>
      <c r="D1466" s="314" t="s">
        <v>1580</v>
      </c>
      <c r="E1466" s="175"/>
      <c r="F1466" s="175"/>
      <c r="G1466" s="176"/>
    </row>
    <row r="1467" spans="1:8" ht="15.75" x14ac:dyDescent="0.25">
      <c r="A1467" s="175" t="str">
        <f>IF(F1467="","",SUBTOTAL(3,$F$8:F1467))</f>
        <v/>
      </c>
      <c r="B1467" s="176"/>
      <c r="C1467" s="176"/>
      <c r="D1467" s="314" t="s">
        <v>13</v>
      </c>
      <c r="E1467" s="175"/>
      <c r="F1467" s="175"/>
      <c r="G1467" s="176"/>
    </row>
    <row r="1468" spans="1:8" ht="15.75" x14ac:dyDescent="0.25">
      <c r="A1468" s="175" t="str">
        <f>IF(F1468="","",SUBTOTAL(3,$F$8:F1468))</f>
        <v/>
      </c>
      <c r="B1468" s="176"/>
      <c r="C1468" s="176"/>
      <c r="D1468" s="314" t="s">
        <v>12</v>
      </c>
      <c r="E1468" s="175"/>
      <c r="F1468" s="175"/>
      <c r="G1468" s="176"/>
    </row>
    <row r="1469" spans="1:8" s="227" customFormat="1" ht="45" x14ac:dyDescent="0.25">
      <c r="A1469" s="175">
        <f>IF(F1469="","",SUBTOTAL(3,$F$8:F1469))</f>
        <v>191</v>
      </c>
      <c r="B1469" s="335"/>
      <c r="C1469" s="335" t="s">
        <v>850</v>
      </c>
      <c r="D1469" s="336" t="s">
        <v>851</v>
      </c>
      <c r="E1469" s="195" t="s">
        <v>22</v>
      </c>
      <c r="F1469" s="195">
        <v>4</v>
      </c>
      <c r="G1469" s="195"/>
      <c r="H1469" s="153"/>
    </row>
    <row r="1470" spans="1:8" s="227" customFormat="1" ht="30" x14ac:dyDescent="0.25">
      <c r="A1470" s="175" t="str">
        <f>IF(F1470="","",SUBTOTAL(3,$F$8:F1470))</f>
        <v/>
      </c>
      <c r="B1470" s="335"/>
      <c r="C1470" s="335"/>
      <c r="D1470" s="336" t="s">
        <v>852</v>
      </c>
      <c r="E1470" s="195"/>
      <c r="F1470" s="195"/>
      <c r="G1470" s="195"/>
      <c r="H1470" s="153"/>
    </row>
    <row r="1471" spans="1:8" s="227" customFormat="1" ht="60" x14ac:dyDescent="0.25">
      <c r="A1471" s="175" t="str">
        <f>IF(F1471="","",SUBTOTAL(3,$F$8:F1471))</f>
        <v/>
      </c>
      <c r="B1471" s="335"/>
      <c r="C1471" s="335"/>
      <c r="D1471" s="336" t="s">
        <v>853</v>
      </c>
      <c r="E1471" s="195"/>
      <c r="F1471" s="195"/>
      <c r="G1471" s="195"/>
      <c r="H1471" s="153"/>
    </row>
    <row r="1472" spans="1:8" s="227" customFormat="1" x14ac:dyDescent="0.25">
      <c r="A1472" s="175" t="str">
        <f>IF(F1472="","",SUBTOTAL(3,$F$8:F1472))</f>
        <v/>
      </c>
      <c r="B1472" s="335"/>
      <c r="C1472" s="335"/>
      <c r="D1472" s="336" t="s">
        <v>819</v>
      </c>
      <c r="E1472" s="195"/>
      <c r="F1472" s="195"/>
      <c r="G1472" s="195"/>
      <c r="H1472" s="153"/>
    </row>
    <row r="1473" spans="1:8" ht="15.75" x14ac:dyDescent="0.25">
      <c r="A1473" s="175" t="str">
        <f>IF(F1473="","",SUBTOTAL(3,$F$8:F1473))</f>
        <v/>
      </c>
      <c r="B1473" s="176"/>
      <c r="C1473" s="176"/>
      <c r="D1473" s="314" t="s">
        <v>1580</v>
      </c>
      <c r="E1473" s="175"/>
      <c r="F1473" s="175"/>
      <c r="G1473" s="176"/>
    </row>
    <row r="1474" spans="1:8" ht="15.75" x14ac:dyDescent="0.25">
      <c r="A1474" s="175" t="str">
        <f>IF(F1474="","",SUBTOTAL(3,$F$8:F1474))</f>
        <v/>
      </c>
      <c r="B1474" s="176"/>
      <c r="C1474" s="176"/>
      <c r="D1474" s="314" t="s">
        <v>13</v>
      </c>
      <c r="E1474" s="175"/>
      <c r="F1474" s="175"/>
      <c r="G1474" s="176"/>
    </row>
    <row r="1475" spans="1:8" ht="15.75" x14ac:dyDescent="0.25">
      <c r="A1475" s="175" t="str">
        <f>IF(F1475="","",SUBTOTAL(3,$F$8:F1475))</f>
        <v/>
      </c>
      <c r="B1475" s="176"/>
      <c r="C1475" s="176"/>
      <c r="D1475" s="314" t="s">
        <v>12</v>
      </c>
      <c r="E1475" s="175"/>
      <c r="F1475" s="175"/>
      <c r="G1475" s="176"/>
    </row>
    <row r="1476" spans="1:8" s="227" customFormat="1" x14ac:dyDescent="0.25">
      <c r="A1476" s="175" t="str">
        <f>IF(F1476="","",SUBTOTAL(3,$F$8:F1476))</f>
        <v/>
      </c>
      <c r="B1476" s="303" t="s">
        <v>854</v>
      </c>
      <c r="C1476" s="346"/>
      <c r="D1476" s="337"/>
      <c r="E1476" s="228"/>
      <c r="F1476" s="228"/>
      <c r="G1476" s="195"/>
      <c r="H1476" s="153"/>
    </row>
    <row r="1477" spans="1:8" s="227" customFormat="1" x14ac:dyDescent="0.25">
      <c r="A1477" s="175" t="str">
        <f>IF(F1477="","",SUBTOTAL(3,$F$8:F1477))</f>
        <v/>
      </c>
      <c r="B1477" s="193" t="s">
        <v>820</v>
      </c>
      <c r="C1477" s="229"/>
      <c r="D1477" s="229"/>
      <c r="E1477" s="195"/>
      <c r="F1477" s="195"/>
      <c r="G1477" s="195"/>
      <c r="H1477" s="153"/>
    </row>
    <row r="1478" spans="1:8" s="227" customFormat="1" ht="60" x14ac:dyDescent="0.25">
      <c r="A1478" s="175">
        <f>IF(F1478="","",SUBTOTAL(3,$F$8:F1478))</f>
        <v>192</v>
      </c>
      <c r="B1478" s="335"/>
      <c r="C1478" s="335" t="s">
        <v>855</v>
      </c>
      <c r="D1478" s="336" t="s">
        <v>856</v>
      </c>
      <c r="E1478" s="195" t="s">
        <v>7</v>
      </c>
      <c r="F1478" s="195">
        <v>1</v>
      </c>
      <c r="G1478" s="195"/>
      <c r="H1478" s="153"/>
    </row>
    <row r="1479" spans="1:8" s="227" customFormat="1" ht="30" x14ac:dyDescent="0.25">
      <c r="A1479" s="175" t="str">
        <f>IF(F1479="","",SUBTOTAL(3,$F$8:F1479))</f>
        <v/>
      </c>
      <c r="B1479" s="335"/>
      <c r="C1479" s="335"/>
      <c r="D1479" s="336" t="s">
        <v>857</v>
      </c>
      <c r="E1479" s="195"/>
      <c r="F1479" s="195"/>
      <c r="G1479" s="195"/>
      <c r="H1479" s="153"/>
    </row>
    <row r="1480" spans="1:8" s="227" customFormat="1" ht="45" x14ac:dyDescent="0.25">
      <c r="A1480" s="175" t="str">
        <f>IF(F1480="","",SUBTOTAL(3,$F$8:F1480))</f>
        <v/>
      </c>
      <c r="B1480" s="335"/>
      <c r="C1480" s="335"/>
      <c r="D1480" s="336" t="s">
        <v>858</v>
      </c>
      <c r="E1480" s="195"/>
      <c r="F1480" s="195"/>
      <c r="G1480" s="195"/>
      <c r="H1480" s="153"/>
    </row>
    <row r="1481" spans="1:8" s="227" customFormat="1" ht="30" x14ac:dyDescent="0.25">
      <c r="A1481" s="175" t="str">
        <f>IF(F1481="","",SUBTOTAL(3,$F$8:F1481))</f>
        <v/>
      </c>
      <c r="B1481" s="335"/>
      <c r="C1481" s="335"/>
      <c r="D1481" s="336" t="s">
        <v>859</v>
      </c>
      <c r="E1481" s="195"/>
      <c r="F1481" s="195"/>
      <c r="G1481" s="195"/>
      <c r="H1481" s="153"/>
    </row>
    <row r="1482" spans="1:8" ht="15.75" x14ac:dyDescent="0.25">
      <c r="A1482" s="175" t="str">
        <f>IF(F1482="","",SUBTOTAL(3,$F$8:F1482))</f>
        <v/>
      </c>
      <c r="B1482" s="176"/>
      <c r="C1482" s="176"/>
      <c r="D1482" s="314" t="s">
        <v>1580</v>
      </c>
      <c r="E1482" s="175"/>
      <c r="F1482" s="175"/>
      <c r="G1482" s="176"/>
    </row>
    <row r="1483" spans="1:8" ht="15.75" x14ac:dyDescent="0.25">
      <c r="A1483" s="175" t="str">
        <f>IF(F1483="","",SUBTOTAL(3,$F$8:F1483))</f>
        <v/>
      </c>
      <c r="B1483" s="176"/>
      <c r="C1483" s="176"/>
      <c r="D1483" s="314" t="s">
        <v>13</v>
      </c>
      <c r="E1483" s="175"/>
      <c r="F1483" s="175"/>
      <c r="G1483" s="176"/>
    </row>
    <row r="1484" spans="1:8" ht="15.75" x14ac:dyDescent="0.25">
      <c r="A1484" s="175" t="str">
        <f>IF(F1484="","",SUBTOTAL(3,$F$8:F1484))</f>
        <v/>
      </c>
      <c r="B1484" s="176"/>
      <c r="C1484" s="176"/>
      <c r="D1484" s="314" t="s">
        <v>12</v>
      </c>
      <c r="E1484" s="175"/>
      <c r="F1484" s="175"/>
      <c r="G1484" s="176"/>
    </row>
    <row r="1485" spans="1:8" s="227" customFormat="1" x14ac:dyDescent="0.25">
      <c r="A1485" s="175" t="str">
        <f>IF(F1485="","",SUBTOTAL(3,$F$8:F1485))</f>
        <v/>
      </c>
      <c r="B1485" s="193" t="s">
        <v>860</v>
      </c>
      <c r="C1485" s="229"/>
      <c r="D1485" s="229"/>
      <c r="E1485" s="195"/>
      <c r="F1485" s="195"/>
      <c r="G1485" s="195"/>
      <c r="H1485" s="153"/>
    </row>
    <row r="1486" spans="1:8" s="227" customFormat="1" ht="30" x14ac:dyDescent="0.25">
      <c r="A1486" s="175">
        <f>IF(F1486="","",SUBTOTAL(3,$F$8:F1486))</f>
        <v>193</v>
      </c>
      <c r="B1486" s="338"/>
      <c r="C1486" s="338" t="s">
        <v>861</v>
      </c>
      <c r="D1486" s="336" t="s">
        <v>862</v>
      </c>
      <c r="E1486" s="195" t="s">
        <v>7</v>
      </c>
      <c r="F1486" s="195">
        <v>1</v>
      </c>
      <c r="G1486" s="195"/>
      <c r="H1486" s="153"/>
    </row>
    <row r="1487" spans="1:8" ht="15.75" x14ac:dyDescent="0.25">
      <c r="A1487" s="175" t="str">
        <f>IF(F1487="","",SUBTOTAL(3,$F$8:F1487))</f>
        <v/>
      </c>
      <c r="B1487" s="176"/>
      <c r="C1487" s="176"/>
      <c r="D1487" s="314" t="s">
        <v>1580</v>
      </c>
      <c r="E1487" s="175"/>
      <c r="F1487" s="175"/>
      <c r="G1487" s="176"/>
    </row>
    <row r="1488" spans="1:8" ht="15.75" x14ac:dyDescent="0.25">
      <c r="A1488" s="175" t="str">
        <f>IF(F1488="","",SUBTOTAL(3,$F$8:F1488))</f>
        <v/>
      </c>
      <c r="B1488" s="176"/>
      <c r="C1488" s="176"/>
      <c r="D1488" s="314" t="s">
        <v>13</v>
      </c>
      <c r="E1488" s="175"/>
      <c r="F1488" s="175"/>
      <c r="G1488" s="176"/>
    </row>
    <row r="1489" spans="1:8" ht="15.75" x14ac:dyDescent="0.25">
      <c r="A1489" s="175" t="str">
        <f>IF(F1489="","",SUBTOTAL(3,$F$8:F1489))</f>
        <v/>
      </c>
      <c r="B1489" s="176"/>
      <c r="C1489" s="176"/>
      <c r="D1489" s="314" t="s">
        <v>12</v>
      </c>
      <c r="E1489" s="175"/>
      <c r="F1489" s="175"/>
      <c r="G1489" s="176"/>
    </row>
    <row r="1490" spans="1:8" s="227" customFormat="1" x14ac:dyDescent="0.25">
      <c r="A1490" s="228" t="s">
        <v>1572</v>
      </c>
      <c r="B1490" s="347" t="s">
        <v>163</v>
      </c>
      <c r="C1490" s="348"/>
      <c r="D1490" s="348"/>
      <c r="E1490" s="159"/>
      <c r="F1490" s="159"/>
      <c r="G1490" s="228"/>
      <c r="H1490" s="145"/>
    </row>
    <row r="1491" spans="1:8" s="227" customFormat="1" x14ac:dyDescent="0.25">
      <c r="A1491" s="175" t="str">
        <f>IF(F1491="","",SUBTOTAL(3,$F$8:F1491))</f>
        <v/>
      </c>
      <c r="B1491" s="193" t="s">
        <v>863</v>
      </c>
      <c r="C1491" s="229"/>
      <c r="D1491" s="229"/>
      <c r="E1491" s="228"/>
      <c r="F1491" s="228"/>
      <c r="G1491" s="195"/>
      <c r="H1491" s="153"/>
    </row>
    <row r="1492" spans="1:8" s="227" customFormat="1" x14ac:dyDescent="0.25">
      <c r="A1492" s="175" t="str">
        <f>IF(F1492="","",SUBTOTAL(3,$F$8:F1492))</f>
        <v/>
      </c>
      <c r="B1492" s="193" t="s">
        <v>203</v>
      </c>
      <c r="C1492" s="229"/>
      <c r="D1492" s="229"/>
      <c r="E1492" s="228"/>
      <c r="F1492" s="228"/>
      <c r="G1492" s="195"/>
      <c r="H1492" s="153"/>
    </row>
    <row r="1493" spans="1:8" s="227" customFormat="1" ht="30" x14ac:dyDescent="0.25">
      <c r="A1493" s="175">
        <f>IF(F1493="","",SUBTOTAL(3,$F$8:F1493))</f>
        <v>194</v>
      </c>
      <c r="B1493" s="338"/>
      <c r="C1493" s="338" t="s">
        <v>864</v>
      </c>
      <c r="D1493" s="336" t="s">
        <v>865</v>
      </c>
      <c r="E1493" s="195" t="s">
        <v>7</v>
      </c>
      <c r="F1493" s="195">
        <v>1</v>
      </c>
      <c r="G1493" s="195"/>
      <c r="H1493" s="153"/>
    </row>
    <row r="1494" spans="1:8" ht="15.75" x14ac:dyDescent="0.25">
      <c r="A1494" s="175" t="str">
        <f>IF(F1494="","",SUBTOTAL(3,$F$8:F1494))</f>
        <v/>
      </c>
      <c r="B1494" s="176"/>
      <c r="C1494" s="176"/>
      <c r="D1494" s="314" t="s">
        <v>1580</v>
      </c>
      <c r="E1494" s="175"/>
      <c r="F1494" s="175"/>
      <c r="G1494" s="176"/>
    </row>
    <row r="1495" spans="1:8" ht="15.75" x14ac:dyDescent="0.25">
      <c r="A1495" s="175" t="str">
        <f>IF(F1495="","",SUBTOTAL(3,$F$8:F1495))</f>
        <v/>
      </c>
      <c r="B1495" s="176"/>
      <c r="C1495" s="176"/>
      <c r="D1495" s="314" t="s">
        <v>13</v>
      </c>
      <c r="E1495" s="175"/>
      <c r="F1495" s="175"/>
      <c r="G1495" s="176"/>
    </row>
    <row r="1496" spans="1:8" ht="15.75" x14ac:dyDescent="0.25">
      <c r="A1496" s="175" t="str">
        <f>IF(F1496="","",SUBTOTAL(3,$F$8:F1496))</f>
        <v/>
      </c>
      <c r="B1496" s="176"/>
      <c r="C1496" s="176"/>
      <c r="D1496" s="314" t="s">
        <v>12</v>
      </c>
      <c r="E1496" s="175"/>
      <c r="F1496" s="175"/>
      <c r="G1496" s="176"/>
    </row>
    <row r="1497" spans="1:8" s="227" customFormat="1" x14ac:dyDescent="0.25">
      <c r="A1497" s="175" t="str">
        <f>IF(F1497="","",SUBTOTAL(3,$F$8:F1497))</f>
        <v/>
      </c>
      <c r="B1497" s="303" t="s">
        <v>866</v>
      </c>
      <c r="C1497" s="346"/>
      <c r="D1497" s="346"/>
      <c r="E1497" s="228"/>
      <c r="F1497" s="228"/>
      <c r="G1497" s="195"/>
      <c r="H1497" s="153"/>
    </row>
    <row r="1498" spans="1:8" s="227" customFormat="1" ht="93" x14ac:dyDescent="0.25">
      <c r="A1498" s="175">
        <f>IF(F1498="","",SUBTOTAL(3,$F$8:F1498))</f>
        <v>195</v>
      </c>
      <c r="B1498" s="338"/>
      <c r="C1498" s="338" t="s">
        <v>867</v>
      </c>
      <c r="D1498" s="336" t="s">
        <v>868</v>
      </c>
      <c r="E1498" s="195" t="s">
        <v>7</v>
      </c>
      <c r="F1498" s="195">
        <v>1</v>
      </c>
      <c r="G1498" s="195"/>
      <c r="H1498" s="153"/>
    </row>
    <row r="1499" spans="1:8" ht="15.75" x14ac:dyDescent="0.25">
      <c r="A1499" s="175" t="str">
        <f>IF(F1499="","",SUBTOTAL(3,$F$8:F1499))</f>
        <v/>
      </c>
      <c r="B1499" s="176"/>
      <c r="C1499" s="176"/>
      <c r="D1499" s="314" t="s">
        <v>1580</v>
      </c>
      <c r="E1499" s="175"/>
      <c r="F1499" s="175"/>
      <c r="G1499" s="176"/>
    </row>
    <row r="1500" spans="1:8" ht="15.75" x14ac:dyDescent="0.25">
      <c r="A1500" s="175" t="str">
        <f>IF(F1500="","",SUBTOTAL(3,$F$8:F1500))</f>
        <v/>
      </c>
      <c r="B1500" s="176"/>
      <c r="C1500" s="176"/>
      <c r="D1500" s="314" t="s">
        <v>13</v>
      </c>
      <c r="E1500" s="175"/>
      <c r="F1500" s="175"/>
      <c r="G1500" s="176"/>
    </row>
    <row r="1501" spans="1:8" ht="15.75" x14ac:dyDescent="0.25">
      <c r="A1501" s="175" t="str">
        <f>IF(F1501="","",SUBTOTAL(3,$F$8:F1501))</f>
        <v/>
      </c>
      <c r="B1501" s="176"/>
      <c r="C1501" s="176"/>
      <c r="D1501" s="314" t="s">
        <v>12</v>
      </c>
      <c r="E1501" s="175"/>
      <c r="F1501" s="175"/>
      <c r="G1501" s="176"/>
    </row>
    <row r="1502" spans="1:8" s="227" customFormat="1" ht="60" x14ac:dyDescent="0.25">
      <c r="A1502" s="175">
        <f>IF(F1502="","",SUBTOTAL(3,$F$8:F1502))</f>
        <v>196</v>
      </c>
      <c r="B1502" s="338"/>
      <c r="C1502" s="338" t="s">
        <v>869</v>
      </c>
      <c r="D1502" s="336" t="s">
        <v>870</v>
      </c>
      <c r="E1502" s="195" t="s">
        <v>7</v>
      </c>
      <c r="F1502" s="195">
        <v>1</v>
      </c>
      <c r="G1502" s="195"/>
      <c r="H1502" s="153"/>
    </row>
    <row r="1503" spans="1:8" ht="15.75" x14ac:dyDescent="0.25">
      <c r="A1503" s="175" t="str">
        <f>IF(F1503="","",SUBTOTAL(3,$F$8:F1503))</f>
        <v/>
      </c>
      <c r="B1503" s="176"/>
      <c r="C1503" s="176"/>
      <c r="D1503" s="314" t="s">
        <v>1580</v>
      </c>
      <c r="E1503" s="175"/>
      <c r="F1503" s="175"/>
      <c r="G1503" s="176"/>
    </row>
    <row r="1504" spans="1:8" ht="15.75" x14ac:dyDescent="0.25">
      <c r="A1504" s="175" t="str">
        <f>IF(F1504="","",SUBTOTAL(3,$F$8:F1504))</f>
        <v/>
      </c>
      <c r="B1504" s="176"/>
      <c r="C1504" s="176"/>
      <c r="D1504" s="314" t="s">
        <v>13</v>
      </c>
      <c r="E1504" s="175"/>
      <c r="F1504" s="175"/>
      <c r="G1504" s="176"/>
    </row>
    <row r="1505" spans="1:8" ht="15.75" x14ac:dyDescent="0.25">
      <c r="A1505" s="175" t="str">
        <f>IF(F1505="","",SUBTOTAL(3,$F$8:F1505))</f>
        <v/>
      </c>
      <c r="B1505" s="176"/>
      <c r="C1505" s="176"/>
      <c r="D1505" s="314" t="s">
        <v>12</v>
      </c>
      <c r="E1505" s="175"/>
      <c r="F1505" s="175"/>
      <c r="G1505" s="176"/>
    </row>
    <row r="1506" spans="1:8" s="227" customFormat="1" ht="60" x14ac:dyDescent="0.25">
      <c r="A1506" s="175">
        <f>IF(F1506="","",SUBTOTAL(3,$F$8:F1506))</f>
        <v>197</v>
      </c>
      <c r="B1506" s="338"/>
      <c r="C1506" s="338" t="s">
        <v>871</v>
      </c>
      <c r="D1506" s="336" t="s">
        <v>872</v>
      </c>
      <c r="E1506" s="195" t="s">
        <v>7</v>
      </c>
      <c r="F1506" s="195">
        <v>1</v>
      </c>
      <c r="G1506" s="195"/>
      <c r="H1506" s="153"/>
    </row>
    <row r="1507" spans="1:8" ht="15.75" x14ac:dyDescent="0.25">
      <c r="A1507" s="175" t="str">
        <f>IF(F1507="","",SUBTOTAL(3,$F$8:F1507))</f>
        <v/>
      </c>
      <c r="B1507" s="176"/>
      <c r="C1507" s="176"/>
      <c r="D1507" s="314" t="s">
        <v>1580</v>
      </c>
      <c r="E1507" s="175"/>
      <c r="F1507" s="175"/>
      <c r="G1507" s="176"/>
    </row>
    <row r="1508" spans="1:8" ht="15.75" x14ac:dyDescent="0.25">
      <c r="A1508" s="175" t="str">
        <f>IF(F1508="","",SUBTOTAL(3,$F$8:F1508))</f>
        <v/>
      </c>
      <c r="B1508" s="176"/>
      <c r="C1508" s="176"/>
      <c r="D1508" s="314" t="s">
        <v>13</v>
      </c>
      <c r="E1508" s="175"/>
      <c r="F1508" s="175"/>
      <c r="G1508" s="176"/>
    </row>
    <row r="1509" spans="1:8" ht="15.75" x14ac:dyDescent="0.25">
      <c r="A1509" s="175" t="str">
        <f>IF(F1509="","",SUBTOTAL(3,$F$8:F1509))</f>
        <v/>
      </c>
      <c r="B1509" s="176"/>
      <c r="C1509" s="176"/>
      <c r="D1509" s="314" t="s">
        <v>12</v>
      </c>
      <c r="E1509" s="175"/>
      <c r="F1509" s="175"/>
      <c r="G1509" s="176"/>
    </row>
    <row r="1510" spans="1:8" s="227" customFormat="1" ht="30" x14ac:dyDescent="0.25">
      <c r="A1510" s="175">
        <f>IF(F1510="","",SUBTOTAL(3,$F$8:F1510))</f>
        <v>198</v>
      </c>
      <c r="B1510" s="338"/>
      <c r="C1510" s="338" t="s">
        <v>873</v>
      </c>
      <c r="D1510" s="336" t="s">
        <v>874</v>
      </c>
      <c r="E1510" s="195" t="s">
        <v>7</v>
      </c>
      <c r="F1510" s="195">
        <v>1</v>
      </c>
      <c r="G1510" s="195"/>
      <c r="H1510" s="153"/>
    </row>
    <row r="1511" spans="1:8" ht="15.75" x14ac:dyDescent="0.25">
      <c r="A1511" s="175" t="str">
        <f>IF(F1511="","",SUBTOTAL(3,$F$8:F1511))</f>
        <v/>
      </c>
      <c r="B1511" s="176"/>
      <c r="C1511" s="176"/>
      <c r="D1511" s="314" t="s">
        <v>1580</v>
      </c>
      <c r="E1511" s="175"/>
      <c r="F1511" s="175"/>
      <c r="G1511" s="176"/>
    </row>
    <row r="1512" spans="1:8" ht="15.75" x14ac:dyDescent="0.25">
      <c r="A1512" s="175" t="str">
        <f>IF(F1512="","",SUBTOTAL(3,$F$8:F1512))</f>
        <v/>
      </c>
      <c r="B1512" s="176"/>
      <c r="C1512" s="176"/>
      <c r="D1512" s="314" t="s">
        <v>13</v>
      </c>
      <c r="E1512" s="175"/>
      <c r="F1512" s="175"/>
      <c r="G1512" s="176"/>
    </row>
    <row r="1513" spans="1:8" ht="15.75" x14ac:dyDescent="0.25">
      <c r="A1513" s="175" t="str">
        <f>IF(F1513="","",SUBTOTAL(3,$F$8:F1513))</f>
        <v/>
      </c>
      <c r="B1513" s="176"/>
      <c r="C1513" s="176"/>
      <c r="D1513" s="314" t="s">
        <v>12</v>
      </c>
      <c r="E1513" s="175"/>
      <c r="F1513" s="175"/>
      <c r="G1513" s="176"/>
    </row>
    <row r="1514" spans="1:8" s="227" customFormat="1" x14ac:dyDescent="0.25">
      <c r="A1514" s="175" t="str">
        <f>IF(F1514="","",SUBTOTAL(3,$F$8:F1514))</f>
        <v/>
      </c>
      <c r="B1514" s="337" t="s">
        <v>204</v>
      </c>
      <c r="C1514" s="229"/>
      <c r="D1514" s="229"/>
      <c r="E1514" s="228"/>
      <c r="F1514" s="228"/>
      <c r="G1514" s="195"/>
      <c r="H1514" s="153"/>
    </row>
    <row r="1515" spans="1:8" s="227" customFormat="1" ht="90" x14ac:dyDescent="0.25">
      <c r="A1515" s="175">
        <f>IF(F1515="","",SUBTOTAL(3,$F$8:F1515))</f>
        <v>199</v>
      </c>
      <c r="B1515" s="338"/>
      <c r="C1515" s="338" t="s">
        <v>875</v>
      </c>
      <c r="D1515" s="336" t="s">
        <v>876</v>
      </c>
      <c r="E1515" s="195" t="s">
        <v>7</v>
      </c>
      <c r="F1515" s="195">
        <v>1</v>
      </c>
      <c r="G1515" s="195"/>
      <c r="H1515" s="153"/>
    </row>
    <row r="1516" spans="1:8" ht="15.75" x14ac:dyDescent="0.25">
      <c r="A1516" s="175" t="str">
        <f>IF(F1516="","",SUBTOTAL(3,$F$8:F1516))</f>
        <v/>
      </c>
      <c r="B1516" s="176"/>
      <c r="C1516" s="176"/>
      <c r="D1516" s="314" t="s">
        <v>1580</v>
      </c>
      <c r="E1516" s="175"/>
      <c r="F1516" s="175"/>
      <c r="G1516" s="176"/>
    </row>
    <row r="1517" spans="1:8" ht="15.75" x14ac:dyDescent="0.25">
      <c r="A1517" s="175" t="str">
        <f>IF(F1517="","",SUBTOTAL(3,$F$8:F1517))</f>
        <v/>
      </c>
      <c r="B1517" s="176"/>
      <c r="C1517" s="176"/>
      <c r="D1517" s="314" t="s">
        <v>13</v>
      </c>
      <c r="E1517" s="175"/>
      <c r="F1517" s="175"/>
      <c r="G1517" s="176"/>
    </row>
    <row r="1518" spans="1:8" ht="15.75" x14ac:dyDescent="0.25">
      <c r="A1518" s="175" t="str">
        <f>IF(F1518="","",SUBTOTAL(3,$F$8:F1518))</f>
        <v/>
      </c>
      <c r="B1518" s="176"/>
      <c r="C1518" s="176"/>
      <c r="D1518" s="314" t="s">
        <v>12</v>
      </c>
      <c r="E1518" s="175"/>
      <c r="F1518" s="175"/>
      <c r="G1518" s="176"/>
    </row>
    <row r="1519" spans="1:8" s="227" customFormat="1" x14ac:dyDescent="0.25">
      <c r="A1519" s="175" t="str">
        <f>IF(F1519="","",SUBTOTAL(3,$F$8:F1519))</f>
        <v/>
      </c>
      <c r="B1519" s="337" t="s">
        <v>209</v>
      </c>
      <c r="C1519" s="229"/>
      <c r="D1519" s="229"/>
      <c r="E1519" s="228"/>
      <c r="F1519" s="228"/>
      <c r="G1519" s="195"/>
      <c r="H1519" s="153"/>
    </row>
    <row r="1520" spans="1:8" s="227" customFormat="1" ht="30" x14ac:dyDescent="0.25">
      <c r="A1520" s="175">
        <f>IF(F1520="","",SUBTOTAL(3,$F$8:F1520))</f>
        <v>200</v>
      </c>
      <c r="B1520" s="338"/>
      <c r="C1520" s="338" t="s">
        <v>877</v>
      </c>
      <c r="D1520" s="336" t="s">
        <v>878</v>
      </c>
      <c r="E1520" s="195" t="s">
        <v>7</v>
      </c>
      <c r="F1520" s="195">
        <v>1</v>
      </c>
      <c r="G1520" s="195"/>
      <c r="H1520" s="153"/>
    </row>
    <row r="1521" spans="1:8" ht="15.75" x14ac:dyDescent="0.25">
      <c r="A1521" s="175" t="str">
        <f>IF(F1521="","",SUBTOTAL(3,$F$8:F1521))</f>
        <v/>
      </c>
      <c r="B1521" s="176"/>
      <c r="C1521" s="176"/>
      <c r="D1521" s="314" t="s">
        <v>1580</v>
      </c>
      <c r="E1521" s="175"/>
      <c r="F1521" s="175"/>
      <c r="G1521" s="176"/>
    </row>
    <row r="1522" spans="1:8" ht="15.75" x14ac:dyDescent="0.25">
      <c r="A1522" s="175" t="str">
        <f>IF(F1522="","",SUBTOTAL(3,$F$8:F1522))</f>
        <v/>
      </c>
      <c r="B1522" s="176"/>
      <c r="C1522" s="176"/>
      <c r="D1522" s="314" t="s">
        <v>13</v>
      </c>
      <c r="E1522" s="175"/>
      <c r="F1522" s="175"/>
      <c r="G1522" s="176"/>
    </row>
    <row r="1523" spans="1:8" ht="15.75" x14ac:dyDescent="0.25">
      <c r="A1523" s="175" t="str">
        <f>IF(F1523="","",SUBTOTAL(3,$F$8:F1523))</f>
        <v/>
      </c>
      <c r="B1523" s="176"/>
      <c r="C1523" s="176"/>
      <c r="D1523" s="314" t="s">
        <v>12</v>
      </c>
      <c r="E1523" s="175"/>
      <c r="F1523" s="175"/>
      <c r="G1523" s="176"/>
    </row>
    <row r="1524" spans="1:8" s="227" customFormat="1" ht="30" x14ac:dyDescent="0.25">
      <c r="A1524" s="175">
        <f>IF(F1524="","",SUBTOTAL(3,$F$8:F1524))</f>
        <v>201</v>
      </c>
      <c r="B1524" s="338"/>
      <c r="C1524" s="338" t="s">
        <v>879</v>
      </c>
      <c r="D1524" s="336" t="s">
        <v>880</v>
      </c>
      <c r="E1524" s="195" t="s">
        <v>7</v>
      </c>
      <c r="F1524" s="195">
        <v>1</v>
      </c>
      <c r="G1524" s="195"/>
      <c r="H1524" s="153"/>
    </row>
    <row r="1525" spans="1:8" ht="15.75" x14ac:dyDescent="0.25">
      <c r="A1525" s="175" t="str">
        <f>IF(F1525="","",SUBTOTAL(3,$F$8:F1525))</f>
        <v/>
      </c>
      <c r="B1525" s="176"/>
      <c r="C1525" s="176"/>
      <c r="D1525" s="314" t="s">
        <v>1580</v>
      </c>
      <c r="E1525" s="175"/>
      <c r="F1525" s="175"/>
      <c r="G1525" s="176"/>
    </row>
    <row r="1526" spans="1:8" ht="15.75" x14ac:dyDescent="0.25">
      <c r="A1526" s="175" t="str">
        <f>IF(F1526="","",SUBTOTAL(3,$F$8:F1526))</f>
        <v/>
      </c>
      <c r="B1526" s="176"/>
      <c r="C1526" s="176"/>
      <c r="D1526" s="314" t="s">
        <v>13</v>
      </c>
      <c r="E1526" s="175"/>
      <c r="F1526" s="175"/>
      <c r="G1526" s="176"/>
    </row>
    <row r="1527" spans="1:8" ht="15.75" x14ac:dyDescent="0.25">
      <c r="A1527" s="175" t="str">
        <f>IF(F1527="","",SUBTOTAL(3,$F$8:F1527))</f>
        <v/>
      </c>
      <c r="B1527" s="176"/>
      <c r="C1527" s="176"/>
      <c r="D1527" s="314" t="s">
        <v>12</v>
      </c>
      <c r="E1527" s="175"/>
      <c r="F1527" s="175"/>
      <c r="G1527" s="176"/>
    </row>
    <row r="1528" spans="1:8" s="227" customFormat="1" x14ac:dyDescent="0.25">
      <c r="A1528" s="175" t="str">
        <f>IF(F1528="","",SUBTOTAL(3,$F$8:F1528))</f>
        <v/>
      </c>
      <c r="B1528" s="193" t="s">
        <v>881</v>
      </c>
      <c r="C1528" s="229"/>
      <c r="D1528" s="229"/>
      <c r="E1528" s="228"/>
      <c r="F1528" s="228"/>
      <c r="G1528" s="195"/>
      <c r="H1528" s="153"/>
    </row>
    <row r="1529" spans="1:8" s="227" customFormat="1" x14ac:dyDescent="0.25">
      <c r="A1529" s="175">
        <f>IF(F1529="","",SUBTOTAL(3,$F$8:F1529))</f>
        <v>202</v>
      </c>
      <c r="B1529" s="338"/>
      <c r="C1529" s="338" t="s">
        <v>882</v>
      </c>
      <c r="D1529" s="336" t="s">
        <v>883</v>
      </c>
      <c r="E1529" s="195" t="s">
        <v>7</v>
      </c>
      <c r="F1529" s="195">
        <v>1</v>
      </c>
      <c r="G1529" s="195"/>
      <c r="H1529" s="153"/>
    </row>
    <row r="1530" spans="1:8" ht="15.75" x14ac:dyDescent="0.25">
      <c r="A1530" s="175" t="str">
        <f>IF(F1530="","",SUBTOTAL(3,$F$8:F1530))</f>
        <v/>
      </c>
      <c r="B1530" s="176"/>
      <c r="C1530" s="176"/>
      <c r="D1530" s="314" t="s">
        <v>1580</v>
      </c>
      <c r="E1530" s="175"/>
      <c r="F1530" s="175"/>
      <c r="G1530" s="176"/>
    </row>
    <row r="1531" spans="1:8" ht="15.75" x14ac:dyDescent="0.25">
      <c r="A1531" s="175" t="str">
        <f>IF(F1531="","",SUBTOTAL(3,$F$8:F1531))</f>
        <v/>
      </c>
      <c r="B1531" s="176"/>
      <c r="C1531" s="176"/>
      <c r="D1531" s="314" t="s">
        <v>13</v>
      </c>
      <c r="E1531" s="175"/>
      <c r="F1531" s="175"/>
      <c r="G1531" s="176"/>
    </row>
    <row r="1532" spans="1:8" ht="15.75" x14ac:dyDescent="0.25">
      <c r="A1532" s="175" t="str">
        <f>IF(F1532="","",SUBTOTAL(3,$F$8:F1532))</f>
        <v/>
      </c>
      <c r="B1532" s="176"/>
      <c r="C1532" s="176"/>
      <c r="D1532" s="314" t="s">
        <v>12</v>
      </c>
      <c r="E1532" s="175"/>
      <c r="F1532" s="175"/>
      <c r="G1532" s="176"/>
    </row>
    <row r="1533" spans="1:8" s="227" customFormat="1" ht="60" x14ac:dyDescent="0.25">
      <c r="A1533" s="175">
        <f>IF(F1533="","",SUBTOTAL(3,$F$8:F1533))</f>
        <v>203</v>
      </c>
      <c r="B1533" s="338"/>
      <c r="C1533" s="338" t="s">
        <v>884</v>
      </c>
      <c r="D1533" s="336" t="s">
        <v>885</v>
      </c>
      <c r="E1533" s="195" t="s">
        <v>7</v>
      </c>
      <c r="F1533" s="195">
        <v>1</v>
      </c>
      <c r="G1533" s="195"/>
      <c r="H1533" s="153"/>
    </row>
    <row r="1534" spans="1:8" ht="15.75" x14ac:dyDescent="0.25">
      <c r="A1534" s="175" t="str">
        <f>IF(F1534="","",SUBTOTAL(3,$F$8:F1534))</f>
        <v/>
      </c>
      <c r="B1534" s="176"/>
      <c r="C1534" s="176"/>
      <c r="D1534" s="314" t="s">
        <v>1580</v>
      </c>
      <c r="E1534" s="175"/>
      <c r="F1534" s="175"/>
      <c r="G1534" s="176"/>
    </row>
    <row r="1535" spans="1:8" ht="15.75" x14ac:dyDescent="0.25">
      <c r="A1535" s="175" t="str">
        <f>IF(F1535="","",SUBTOTAL(3,$F$8:F1535))</f>
        <v/>
      </c>
      <c r="B1535" s="176"/>
      <c r="C1535" s="176"/>
      <c r="D1535" s="314" t="s">
        <v>13</v>
      </c>
      <c r="E1535" s="175"/>
      <c r="F1535" s="175"/>
      <c r="G1535" s="176"/>
    </row>
    <row r="1536" spans="1:8" ht="15.75" x14ac:dyDescent="0.25">
      <c r="A1536" s="175" t="str">
        <f>IF(F1536="","",SUBTOTAL(3,$F$8:F1536))</f>
        <v/>
      </c>
      <c r="B1536" s="176"/>
      <c r="C1536" s="176"/>
      <c r="D1536" s="314" t="s">
        <v>12</v>
      </c>
      <c r="E1536" s="175"/>
      <c r="F1536" s="175"/>
      <c r="G1536" s="176"/>
    </row>
    <row r="1537" spans="1:8" s="227" customFormat="1" x14ac:dyDescent="0.25">
      <c r="A1537" s="175" t="str">
        <f>IF(F1537="","",SUBTOTAL(3,$F$8:F1537))</f>
        <v/>
      </c>
      <c r="B1537" s="193" t="s">
        <v>238</v>
      </c>
      <c r="C1537" s="229"/>
      <c r="D1537" s="229"/>
      <c r="E1537" s="228"/>
      <c r="F1537" s="228"/>
      <c r="G1537" s="195"/>
      <c r="H1537" s="153"/>
    </row>
    <row r="1538" spans="1:8" s="227" customFormat="1" x14ac:dyDescent="0.25">
      <c r="A1538" s="175">
        <f>IF(F1538="","",SUBTOTAL(3,$F$8:F1538))</f>
        <v>204</v>
      </c>
      <c r="B1538" s="338"/>
      <c r="C1538" s="338" t="s">
        <v>886</v>
      </c>
      <c r="D1538" s="336" t="s">
        <v>887</v>
      </c>
      <c r="E1538" s="195" t="s">
        <v>7</v>
      </c>
      <c r="F1538" s="195">
        <v>1</v>
      </c>
      <c r="G1538" s="195"/>
      <c r="H1538" s="153"/>
    </row>
    <row r="1539" spans="1:8" ht="15.75" x14ac:dyDescent="0.25">
      <c r="A1539" s="175" t="str">
        <f>IF(F1539="","",SUBTOTAL(3,$F$8:F1539))</f>
        <v/>
      </c>
      <c r="B1539" s="176"/>
      <c r="C1539" s="176"/>
      <c r="D1539" s="314" t="s">
        <v>1580</v>
      </c>
      <c r="E1539" s="175"/>
      <c r="F1539" s="175"/>
      <c r="G1539" s="176"/>
    </row>
    <row r="1540" spans="1:8" ht="15.75" x14ac:dyDescent="0.25">
      <c r="A1540" s="175" t="str">
        <f>IF(F1540="","",SUBTOTAL(3,$F$8:F1540))</f>
        <v/>
      </c>
      <c r="B1540" s="176"/>
      <c r="C1540" s="176"/>
      <c r="D1540" s="314" t="s">
        <v>13</v>
      </c>
      <c r="E1540" s="175"/>
      <c r="F1540" s="175"/>
      <c r="G1540" s="176"/>
    </row>
    <row r="1541" spans="1:8" ht="15.75" x14ac:dyDescent="0.25">
      <c r="A1541" s="175" t="str">
        <f>IF(F1541="","",SUBTOTAL(3,$F$8:F1541))</f>
        <v/>
      </c>
      <c r="B1541" s="176"/>
      <c r="C1541" s="176"/>
      <c r="D1541" s="314" t="s">
        <v>12</v>
      </c>
      <c r="E1541" s="175"/>
      <c r="F1541" s="175"/>
      <c r="G1541" s="176"/>
    </row>
    <row r="1542" spans="1:8" s="227" customFormat="1" ht="60" x14ac:dyDescent="0.25">
      <c r="A1542" s="175">
        <f>IF(F1542="","",SUBTOTAL(3,$F$8:F1542))</f>
        <v>205</v>
      </c>
      <c r="B1542" s="338"/>
      <c r="C1542" s="338" t="s">
        <v>888</v>
      </c>
      <c r="D1542" s="336" t="s">
        <v>889</v>
      </c>
      <c r="E1542" s="195" t="s">
        <v>7</v>
      </c>
      <c r="F1542" s="195">
        <v>1</v>
      </c>
      <c r="G1542" s="195"/>
      <c r="H1542" s="153"/>
    </row>
    <row r="1543" spans="1:8" ht="15.75" x14ac:dyDescent="0.25">
      <c r="A1543" s="175" t="str">
        <f>IF(F1543="","",SUBTOTAL(3,$F$8:F1543))</f>
        <v/>
      </c>
      <c r="B1543" s="176"/>
      <c r="C1543" s="176"/>
      <c r="D1543" s="314" t="s">
        <v>1580</v>
      </c>
      <c r="E1543" s="175"/>
      <c r="F1543" s="175"/>
      <c r="G1543" s="176"/>
    </row>
    <row r="1544" spans="1:8" ht="15.75" x14ac:dyDescent="0.25">
      <c r="A1544" s="175" t="str">
        <f>IF(F1544="","",SUBTOTAL(3,$F$8:F1544))</f>
        <v/>
      </c>
      <c r="B1544" s="176"/>
      <c r="C1544" s="176"/>
      <c r="D1544" s="314" t="s">
        <v>13</v>
      </c>
      <c r="E1544" s="175"/>
      <c r="F1544" s="175"/>
      <c r="G1544" s="176"/>
    </row>
    <row r="1545" spans="1:8" ht="15.75" x14ac:dyDescent="0.25">
      <c r="A1545" s="175" t="str">
        <f>IF(F1545="","",SUBTOTAL(3,$F$8:F1545))</f>
        <v/>
      </c>
      <c r="B1545" s="176"/>
      <c r="C1545" s="176"/>
      <c r="D1545" s="314" t="s">
        <v>12</v>
      </c>
      <c r="E1545" s="175"/>
      <c r="F1545" s="175"/>
      <c r="G1545" s="176"/>
    </row>
    <row r="1546" spans="1:8" s="227" customFormat="1" x14ac:dyDescent="0.25">
      <c r="A1546" s="175" t="str">
        <f>IF(F1546="","",SUBTOTAL(3,$F$8:F1546))</f>
        <v/>
      </c>
      <c r="B1546" s="337" t="s">
        <v>890</v>
      </c>
      <c r="C1546" s="229"/>
      <c r="D1546" s="229"/>
      <c r="E1546" s="228"/>
      <c r="F1546" s="228"/>
      <c r="G1546" s="195"/>
      <c r="H1546" s="153"/>
    </row>
    <row r="1547" spans="1:8" s="227" customFormat="1" ht="75" x14ac:dyDescent="0.25">
      <c r="A1547" s="175">
        <f>IF(F1547="","",SUBTOTAL(3,$F$8:F1547))</f>
        <v>206</v>
      </c>
      <c r="B1547" s="338"/>
      <c r="C1547" s="338" t="s">
        <v>891</v>
      </c>
      <c r="D1547" s="336" t="s">
        <v>892</v>
      </c>
      <c r="E1547" s="195" t="s">
        <v>7</v>
      </c>
      <c r="F1547" s="195">
        <v>1</v>
      </c>
      <c r="G1547" s="195"/>
      <c r="H1547" s="153"/>
    </row>
    <row r="1548" spans="1:8" ht="15.75" x14ac:dyDescent="0.25">
      <c r="A1548" s="175" t="str">
        <f>IF(F1548="","",SUBTOTAL(3,$F$8:F1548))</f>
        <v/>
      </c>
      <c r="B1548" s="176"/>
      <c r="C1548" s="176"/>
      <c r="D1548" s="314" t="s">
        <v>1580</v>
      </c>
      <c r="E1548" s="175"/>
      <c r="F1548" s="175"/>
      <c r="G1548" s="176"/>
    </row>
    <row r="1549" spans="1:8" ht="15.75" x14ac:dyDescent="0.25">
      <c r="A1549" s="175" t="str">
        <f>IF(F1549="","",SUBTOTAL(3,$F$8:F1549))</f>
        <v/>
      </c>
      <c r="B1549" s="176"/>
      <c r="C1549" s="176"/>
      <c r="D1549" s="314" t="s">
        <v>13</v>
      </c>
      <c r="E1549" s="175"/>
      <c r="F1549" s="175"/>
      <c r="G1549" s="176"/>
    </row>
    <row r="1550" spans="1:8" ht="15.75" x14ac:dyDescent="0.25">
      <c r="A1550" s="175" t="str">
        <f>IF(F1550="","",SUBTOTAL(3,$F$8:F1550))</f>
        <v/>
      </c>
      <c r="B1550" s="176"/>
      <c r="C1550" s="176"/>
      <c r="D1550" s="314" t="s">
        <v>12</v>
      </c>
      <c r="E1550" s="175"/>
      <c r="F1550" s="175"/>
      <c r="G1550" s="176"/>
    </row>
    <row r="1551" spans="1:8" s="227" customFormat="1" x14ac:dyDescent="0.25">
      <c r="A1551" s="228" t="s">
        <v>1589</v>
      </c>
      <c r="B1551" s="193" t="s">
        <v>317</v>
      </c>
      <c r="C1551" s="229"/>
      <c r="D1551" s="229"/>
      <c r="E1551" s="195"/>
      <c r="F1551" s="195"/>
      <c r="G1551" s="195"/>
      <c r="H1551" s="153"/>
    </row>
    <row r="1552" spans="1:8" s="227" customFormat="1" x14ac:dyDescent="0.25">
      <c r="A1552" s="175" t="str">
        <f>IF(F1552="","",SUBTOTAL(3,$F$8:F1552))</f>
        <v/>
      </c>
      <c r="B1552" s="303" t="s">
        <v>893</v>
      </c>
      <c r="C1552" s="346"/>
      <c r="D1552" s="337"/>
      <c r="E1552" s="228"/>
      <c r="F1552" s="228"/>
      <c r="G1552" s="195"/>
      <c r="H1552" s="153"/>
    </row>
    <row r="1553" spans="1:8" s="227" customFormat="1" ht="45" x14ac:dyDescent="0.25">
      <c r="A1553" s="175">
        <f>IF(F1553="","",SUBTOTAL(3,$F$8:F1553))</f>
        <v>207</v>
      </c>
      <c r="B1553" s="335"/>
      <c r="C1553" s="335" t="s">
        <v>894</v>
      </c>
      <c r="D1553" s="336" t="s">
        <v>895</v>
      </c>
      <c r="E1553" s="195" t="s">
        <v>22</v>
      </c>
      <c r="F1553" s="195">
        <v>4</v>
      </c>
      <c r="G1553" s="195" t="s">
        <v>647</v>
      </c>
      <c r="H1553" s="153"/>
    </row>
    <row r="1554" spans="1:8" s="227" customFormat="1" x14ac:dyDescent="0.25">
      <c r="A1554" s="175" t="str">
        <f>IF(F1554="","",SUBTOTAL(3,$F$8:F1554))</f>
        <v/>
      </c>
      <c r="B1554" s="335"/>
      <c r="C1554" s="335"/>
      <c r="D1554" s="336" t="s">
        <v>896</v>
      </c>
      <c r="E1554" s="195"/>
      <c r="F1554" s="195"/>
      <c r="G1554" s="195"/>
      <c r="H1554" s="153"/>
    </row>
    <row r="1555" spans="1:8" s="227" customFormat="1" x14ac:dyDescent="0.25">
      <c r="A1555" s="175" t="str">
        <f>IF(F1555="","",SUBTOTAL(3,$F$8:F1555))</f>
        <v/>
      </c>
      <c r="B1555" s="335"/>
      <c r="C1555" s="335"/>
      <c r="D1555" s="336" t="s">
        <v>321</v>
      </c>
      <c r="E1555" s="195"/>
      <c r="F1555" s="195"/>
      <c r="G1555" s="195"/>
      <c r="H1555" s="153"/>
    </row>
    <row r="1556" spans="1:8" ht="15.75" x14ac:dyDescent="0.25">
      <c r="A1556" s="175" t="str">
        <f>IF(F1556="","",SUBTOTAL(3,$F$8:F1556))</f>
        <v/>
      </c>
      <c r="B1556" s="176"/>
      <c r="C1556" s="176"/>
      <c r="D1556" s="314" t="s">
        <v>1580</v>
      </c>
      <c r="E1556" s="175"/>
      <c r="F1556" s="175"/>
      <c r="G1556" s="176"/>
    </row>
    <row r="1557" spans="1:8" ht="15.75" x14ac:dyDescent="0.25">
      <c r="A1557" s="175" t="str">
        <f>IF(F1557="","",SUBTOTAL(3,$F$8:F1557))</f>
        <v/>
      </c>
      <c r="B1557" s="176"/>
      <c r="C1557" s="176"/>
      <c r="D1557" s="314" t="s">
        <v>13</v>
      </c>
      <c r="E1557" s="175"/>
      <c r="F1557" s="175"/>
      <c r="G1557" s="176"/>
    </row>
    <row r="1558" spans="1:8" ht="15.75" x14ac:dyDescent="0.25">
      <c r="A1558" s="175" t="str">
        <f>IF(F1558="","",SUBTOTAL(3,$F$8:F1558))</f>
        <v/>
      </c>
      <c r="B1558" s="176"/>
      <c r="C1558" s="176"/>
      <c r="D1558" s="314" t="s">
        <v>12</v>
      </c>
      <c r="E1558" s="175"/>
      <c r="F1558" s="175"/>
      <c r="G1558" s="176"/>
    </row>
    <row r="1559" spans="1:8" s="227" customFormat="1" x14ac:dyDescent="0.25">
      <c r="A1559" s="175" t="str">
        <f>IF(F1559="","",SUBTOTAL(3,$F$8:F1559))</f>
        <v/>
      </c>
      <c r="B1559" s="303" t="s">
        <v>897</v>
      </c>
      <c r="C1559" s="346"/>
      <c r="D1559" s="337"/>
      <c r="E1559" s="228"/>
      <c r="F1559" s="228"/>
      <c r="G1559" s="195"/>
      <c r="H1559" s="153"/>
    </row>
    <row r="1560" spans="1:8" s="227" customFormat="1" ht="45" x14ac:dyDescent="0.25">
      <c r="A1560" s="175">
        <f>IF(F1560="","",SUBTOTAL(3,$F$8:F1560))</f>
        <v>208</v>
      </c>
      <c r="B1560" s="335"/>
      <c r="C1560" s="335" t="s">
        <v>898</v>
      </c>
      <c r="D1560" s="336" t="s">
        <v>343</v>
      </c>
      <c r="E1560" s="195" t="s">
        <v>22</v>
      </c>
      <c r="F1560" s="195">
        <v>4</v>
      </c>
      <c r="G1560" s="195" t="s">
        <v>647</v>
      </c>
      <c r="H1560" s="153"/>
    </row>
    <row r="1561" spans="1:8" s="227" customFormat="1" ht="30" x14ac:dyDescent="0.25">
      <c r="A1561" s="175" t="str">
        <f>IF(F1561="","",SUBTOTAL(3,$F$8:F1561))</f>
        <v/>
      </c>
      <c r="B1561" s="335"/>
      <c r="C1561" s="335"/>
      <c r="D1561" s="336" t="s">
        <v>899</v>
      </c>
      <c r="E1561" s="195"/>
      <c r="F1561" s="195"/>
      <c r="G1561" s="195"/>
      <c r="H1561" s="153"/>
    </row>
    <row r="1562" spans="1:8" s="227" customFormat="1" x14ac:dyDescent="0.25">
      <c r="A1562" s="175" t="str">
        <f>IF(F1562="","",SUBTOTAL(3,$F$8:F1562))</f>
        <v/>
      </c>
      <c r="B1562" s="335"/>
      <c r="C1562" s="335"/>
      <c r="D1562" s="336" t="s">
        <v>900</v>
      </c>
      <c r="E1562" s="195"/>
      <c r="F1562" s="195"/>
      <c r="G1562" s="195"/>
      <c r="H1562" s="153"/>
    </row>
    <row r="1563" spans="1:8" s="227" customFormat="1" ht="30" x14ac:dyDescent="0.25">
      <c r="A1563" s="175" t="str">
        <f>IF(F1563="","",SUBTOTAL(3,$F$8:F1563))</f>
        <v/>
      </c>
      <c r="B1563" s="335"/>
      <c r="C1563" s="335"/>
      <c r="D1563" s="336" t="s">
        <v>901</v>
      </c>
      <c r="E1563" s="195"/>
      <c r="F1563" s="195"/>
      <c r="G1563" s="195"/>
      <c r="H1563" s="153"/>
    </row>
    <row r="1564" spans="1:8" s="227" customFormat="1" x14ac:dyDescent="0.25">
      <c r="A1564" s="175" t="str">
        <f>IF(F1564="","",SUBTOTAL(3,$F$8:F1564))</f>
        <v/>
      </c>
      <c r="B1564" s="335"/>
      <c r="C1564" s="335"/>
      <c r="D1564" s="336" t="s">
        <v>902</v>
      </c>
      <c r="E1564" s="195"/>
      <c r="F1564" s="195"/>
      <c r="G1564" s="195"/>
      <c r="H1564" s="153"/>
    </row>
    <row r="1565" spans="1:8" s="227" customFormat="1" x14ac:dyDescent="0.25">
      <c r="A1565" s="175" t="str">
        <f>IF(F1565="","",SUBTOTAL(3,$F$8:F1565))</f>
        <v/>
      </c>
      <c r="B1565" s="335"/>
      <c r="C1565" s="335"/>
      <c r="D1565" s="336" t="s">
        <v>903</v>
      </c>
      <c r="E1565" s="195"/>
      <c r="F1565" s="195"/>
      <c r="G1565" s="195"/>
      <c r="H1565" s="153"/>
    </row>
    <row r="1566" spans="1:8" s="227" customFormat="1" x14ac:dyDescent="0.25">
      <c r="A1566" s="175" t="str">
        <f>IF(F1566="","",SUBTOTAL(3,$F$8:F1566))</f>
        <v/>
      </c>
      <c r="B1566" s="335"/>
      <c r="C1566" s="335"/>
      <c r="D1566" s="336" t="s">
        <v>321</v>
      </c>
      <c r="E1566" s="195"/>
      <c r="F1566" s="195"/>
      <c r="G1566" s="195"/>
      <c r="H1566" s="153"/>
    </row>
    <row r="1567" spans="1:8" ht="15.75" x14ac:dyDescent="0.25">
      <c r="A1567" s="175" t="str">
        <f>IF(F1567="","",SUBTOTAL(3,$F$8:F1567))</f>
        <v/>
      </c>
      <c r="B1567" s="176"/>
      <c r="C1567" s="176"/>
      <c r="D1567" s="314" t="s">
        <v>1580</v>
      </c>
      <c r="E1567" s="175"/>
      <c r="F1567" s="175"/>
      <c r="G1567" s="176"/>
    </row>
    <row r="1568" spans="1:8" ht="15.75" x14ac:dyDescent="0.25">
      <c r="A1568" s="175" t="str">
        <f>IF(F1568="","",SUBTOTAL(3,$F$8:F1568))</f>
        <v/>
      </c>
      <c r="B1568" s="176"/>
      <c r="C1568" s="176"/>
      <c r="D1568" s="314" t="s">
        <v>13</v>
      </c>
      <c r="E1568" s="175"/>
      <c r="F1568" s="175"/>
      <c r="G1568" s="176"/>
    </row>
    <row r="1569" spans="1:8" ht="15.75" x14ac:dyDescent="0.25">
      <c r="A1569" s="175" t="str">
        <f>IF(F1569="","",SUBTOTAL(3,$F$8:F1569))</f>
        <v/>
      </c>
      <c r="B1569" s="176"/>
      <c r="C1569" s="176"/>
      <c r="D1569" s="314" t="s">
        <v>12</v>
      </c>
      <c r="E1569" s="175"/>
      <c r="F1569" s="175"/>
      <c r="G1569" s="176"/>
    </row>
    <row r="1570" spans="1:8" s="227" customFormat="1" x14ac:dyDescent="0.25">
      <c r="A1570" s="175" t="str">
        <f>IF(F1570="","",SUBTOTAL(3,$F$8:F1570))</f>
        <v/>
      </c>
      <c r="B1570" s="303" t="s">
        <v>904</v>
      </c>
      <c r="C1570" s="346"/>
      <c r="D1570" s="337"/>
      <c r="E1570" s="228"/>
      <c r="F1570" s="228"/>
      <c r="G1570" s="195"/>
      <c r="H1570" s="153"/>
    </row>
    <row r="1571" spans="1:8" s="227" customFormat="1" ht="45" x14ac:dyDescent="0.25">
      <c r="A1571" s="175">
        <f>IF(F1571="","",SUBTOTAL(3,$F$8:F1571))</f>
        <v>209</v>
      </c>
      <c r="B1571" s="335"/>
      <c r="C1571" s="335" t="s">
        <v>905</v>
      </c>
      <c r="D1571" s="336" t="s">
        <v>906</v>
      </c>
      <c r="E1571" s="195" t="s">
        <v>22</v>
      </c>
      <c r="F1571" s="195">
        <v>4</v>
      </c>
      <c r="G1571" s="195" t="s">
        <v>647</v>
      </c>
      <c r="H1571" s="153"/>
    </row>
    <row r="1572" spans="1:8" s="227" customFormat="1" ht="30" x14ac:dyDescent="0.25">
      <c r="A1572" s="175" t="str">
        <f>IF(F1572="","",SUBTOTAL(3,$F$8:F1572))</f>
        <v/>
      </c>
      <c r="B1572" s="335"/>
      <c r="C1572" s="335"/>
      <c r="D1572" s="336" t="s">
        <v>907</v>
      </c>
      <c r="E1572" s="195"/>
      <c r="F1572" s="195"/>
      <c r="G1572" s="195"/>
      <c r="H1572" s="153"/>
    </row>
    <row r="1573" spans="1:8" s="227" customFormat="1" x14ac:dyDescent="0.25">
      <c r="A1573" s="175" t="str">
        <f>IF(F1573="","",SUBTOTAL(3,$F$8:F1573))</f>
        <v/>
      </c>
      <c r="B1573" s="335"/>
      <c r="C1573" s="335"/>
      <c r="D1573" s="336" t="s">
        <v>321</v>
      </c>
      <c r="E1573" s="195"/>
      <c r="F1573" s="195"/>
      <c r="G1573" s="195"/>
      <c r="H1573" s="153"/>
    </row>
    <row r="1574" spans="1:8" ht="15.75" x14ac:dyDescent="0.25">
      <c r="A1574" s="175" t="str">
        <f>IF(F1574="","",SUBTOTAL(3,$F$8:F1574))</f>
        <v/>
      </c>
      <c r="B1574" s="176"/>
      <c r="C1574" s="176"/>
      <c r="D1574" s="314" t="s">
        <v>1580</v>
      </c>
      <c r="E1574" s="175"/>
      <c r="F1574" s="175"/>
      <c r="G1574" s="176"/>
    </row>
    <row r="1575" spans="1:8" ht="15.75" x14ac:dyDescent="0.25">
      <c r="A1575" s="175" t="str">
        <f>IF(F1575="","",SUBTOTAL(3,$F$8:F1575))</f>
        <v/>
      </c>
      <c r="B1575" s="176"/>
      <c r="C1575" s="176"/>
      <c r="D1575" s="314" t="s">
        <v>13</v>
      </c>
      <c r="E1575" s="175"/>
      <c r="F1575" s="175"/>
      <c r="G1575" s="176"/>
    </row>
    <row r="1576" spans="1:8" ht="15.75" x14ac:dyDescent="0.25">
      <c r="A1576" s="175" t="str">
        <f>IF(F1576="","",SUBTOTAL(3,$F$8:F1576))</f>
        <v/>
      </c>
      <c r="B1576" s="176"/>
      <c r="C1576" s="176"/>
      <c r="D1576" s="314" t="s">
        <v>12</v>
      </c>
      <c r="E1576" s="175"/>
      <c r="F1576" s="175"/>
      <c r="G1576" s="176"/>
    </row>
    <row r="1577" spans="1:8" s="227" customFormat="1" x14ac:dyDescent="0.25">
      <c r="A1577" s="175" t="str">
        <f>IF(F1577="","",SUBTOTAL(3,$F$8:F1577))</f>
        <v/>
      </c>
      <c r="B1577" s="303" t="s">
        <v>908</v>
      </c>
      <c r="C1577" s="346"/>
      <c r="D1577" s="337"/>
      <c r="E1577" s="228"/>
      <c r="F1577" s="228"/>
      <c r="G1577" s="195"/>
      <c r="H1577" s="153"/>
    </row>
    <row r="1578" spans="1:8" s="227" customFormat="1" ht="45" x14ac:dyDescent="0.25">
      <c r="A1578" s="175">
        <f>IF(F1578="","",SUBTOTAL(3,$F$8:F1578))</f>
        <v>210</v>
      </c>
      <c r="B1578" s="335"/>
      <c r="C1578" s="335" t="s">
        <v>909</v>
      </c>
      <c r="D1578" s="336" t="s">
        <v>910</v>
      </c>
      <c r="E1578" s="195" t="s">
        <v>22</v>
      </c>
      <c r="F1578" s="195">
        <v>4</v>
      </c>
      <c r="G1578" s="195" t="s">
        <v>647</v>
      </c>
      <c r="H1578" s="153"/>
    </row>
    <row r="1579" spans="1:8" s="227" customFormat="1" x14ac:dyDescent="0.25">
      <c r="A1579" s="175" t="str">
        <f>IF(F1579="","",SUBTOTAL(3,$F$8:F1579))</f>
        <v/>
      </c>
      <c r="B1579" s="335"/>
      <c r="C1579" s="335"/>
      <c r="D1579" s="336" t="s">
        <v>911</v>
      </c>
      <c r="E1579" s="195"/>
      <c r="F1579" s="195"/>
      <c r="G1579" s="195"/>
      <c r="H1579" s="153"/>
    </row>
    <row r="1580" spans="1:8" s="227" customFormat="1" x14ac:dyDescent="0.25">
      <c r="A1580" s="175" t="str">
        <f>IF(F1580="","",SUBTOTAL(3,$F$8:F1580))</f>
        <v/>
      </c>
      <c r="B1580" s="335"/>
      <c r="C1580" s="335"/>
      <c r="D1580" s="336" t="s">
        <v>912</v>
      </c>
      <c r="E1580" s="195"/>
      <c r="F1580" s="195"/>
      <c r="G1580" s="195"/>
      <c r="H1580" s="153"/>
    </row>
    <row r="1581" spans="1:8" ht="15.75" x14ac:dyDescent="0.25">
      <c r="A1581" s="175" t="str">
        <f>IF(F1581="","",SUBTOTAL(3,$F$8:F1581))</f>
        <v/>
      </c>
      <c r="B1581" s="176"/>
      <c r="C1581" s="176"/>
      <c r="D1581" s="314" t="s">
        <v>1580</v>
      </c>
      <c r="E1581" s="175"/>
      <c r="F1581" s="175"/>
      <c r="G1581" s="176"/>
    </row>
    <row r="1582" spans="1:8" ht="15.75" x14ac:dyDescent="0.25">
      <c r="A1582" s="175" t="str">
        <f>IF(F1582="","",SUBTOTAL(3,$F$8:F1582))</f>
        <v/>
      </c>
      <c r="B1582" s="176"/>
      <c r="C1582" s="176"/>
      <c r="D1582" s="314" t="s">
        <v>13</v>
      </c>
      <c r="E1582" s="175"/>
      <c r="F1582" s="175"/>
      <c r="G1582" s="176"/>
    </row>
    <row r="1583" spans="1:8" ht="15.75" x14ac:dyDescent="0.25">
      <c r="A1583" s="175" t="str">
        <f>IF(F1583="","",SUBTOTAL(3,$F$8:F1583))</f>
        <v/>
      </c>
      <c r="B1583" s="176"/>
      <c r="C1583" s="176"/>
      <c r="D1583" s="314" t="s">
        <v>12</v>
      </c>
      <c r="E1583" s="175"/>
      <c r="F1583" s="175"/>
      <c r="G1583" s="176"/>
    </row>
    <row r="1584" spans="1:8" s="227" customFormat="1" x14ac:dyDescent="0.25">
      <c r="A1584" s="175" t="str">
        <f>IF(F1584="","",SUBTOTAL(3,$F$8:F1584))</f>
        <v/>
      </c>
      <c r="B1584" s="303" t="s">
        <v>913</v>
      </c>
      <c r="C1584" s="346"/>
      <c r="D1584" s="337"/>
      <c r="E1584" s="228"/>
      <c r="F1584" s="228"/>
      <c r="G1584" s="195"/>
      <c r="H1584" s="153"/>
    </row>
    <row r="1585" spans="1:8" s="227" customFormat="1" ht="45" x14ac:dyDescent="0.25">
      <c r="A1585" s="175">
        <f>IF(F1585="","",SUBTOTAL(3,$F$8:F1585))</f>
        <v>211</v>
      </c>
      <c r="B1585" s="335"/>
      <c r="C1585" s="335" t="s">
        <v>914</v>
      </c>
      <c r="D1585" s="336" t="s">
        <v>915</v>
      </c>
      <c r="E1585" s="195" t="s">
        <v>22</v>
      </c>
      <c r="F1585" s="195">
        <v>4</v>
      </c>
      <c r="G1585" s="195" t="s">
        <v>647</v>
      </c>
      <c r="H1585" s="153"/>
    </row>
    <row r="1586" spans="1:8" s="227" customFormat="1" x14ac:dyDescent="0.25">
      <c r="A1586" s="175" t="str">
        <f>IF(F1586="","",SUBTOTAL(3,$F$8:F1586))</f>
        <v/>
      </c>
      <c r="B1586" s="335"/>
      <c r="C1586" s="335"/>
      <c r="D1586" s="336" t="s">
        <v>916</v>
      </c>
      <c r="E1586" s="195"/>
      <c r="F1586" s="195"/>
      <c r="G1586" s="195"/>
      <c r="H1586" s="153"/>
    </row>
    <row r="1587" spans="1:8" s="227" customFormat="1" x14ac:dyDescent="0.25">
      <c r="A1587" s="175" t="str">
        <f>IF(F1587="","",SUBTOTAL(3,$F$8:F1587))</f>
        <v/>
      </c>
      <c r="B1587" s="335"/>
      <c r="C1587" s="335"/>
      <c r="D1587" s="336" t="s">
        <v>321</v>
      </c>
      <c r="E1587" s="195"/>
      <c r="F1587" s="195"/>
      <c r="G1587" s="195"/>
      <c r="H1587" s="153"/>
    </row>
    <row r="1588" spans="1:8" ht="15.75" x14ac:dyDescent="0.25">
      <c r="A1588" s="175" t="str">
        <f>IF(F1588="","",SUBTOTAL(3,$F$8:F1588))</f>
        <v/>
      </c>
      <c r="B1588" s="176"/>
      <c r="C1588" s="176"/>
      <c r="D1588" s="314" t="s">
        <v>1580</v>
      </c>
      <c r="E1588" s="175"/>
      <c r="F1588" s="175"/>
      <c r="G1588" s="176"/>
    </row>
    <row r="1589" spans="1:8" ht="15.75" x14ac:dyDescent="0.25">
      <c r="A1589" s="175" t="str">
        <f>IF(F1589="","",SUBTOTAL(3,$F$8:F1589))</f>
        <v/>
      </c>
      <c r="B1589" s="176"/>
      <c r="C1589" s="176"/>
      <c r="D1589" s="314" t="s">
        <v>13</v>
      </c>
      <c r="E1589" s="175"/>
      <c r="F1589" s="175"/>
      <c r="G1589" s="176"/>
    </row>
    <row r="1590" spans="1:8" ht="15.75" x14ac:dyDescent="0.25">
      <c r="A1590" s="175" t="str">
        <f>IF(F1590="","",SUBTOTAL(3,$F$8:F1590))</f>
        <v/>
      </c>
      <c r="B1590" s="176"/>
      <c r="C1590" s="176"/>
      <c r="D1590" s="314" t="s">
        <v>12</v>
      </c>
      <c r="E1590" s="175"/>
      <c r="F1590" s="175"/>
      <c r="G1590" s="176"/>
    </row>
    <row r="1591" spans="1:8" s="227" customFormat="1" x14ac:dyDescent="0.25">
      <c r="A1591" s="175" t="str">
        <f>IF(F1591="","",SUBTOTAL(3,$F$8:F1591))</f>
        <v/>
      </c>
      <c r="B1591" s="303" t="s">
        <v>917</v>
      </c>
      <c r="C1591" s="346"/>
      <c r="D1591" s="337"/>
      <c r="E1591" s="228"/>
      <c r="F1591" s="228"/>
      <c r="G1591" s="195"/>
      <c r="H1591" s="153"/>
    </row>
    <row r="1592" spans="1:8" s="227" customFormat="1" ht="45" x14ac:dyDescent="0.25">
      <c r="A1592" s="175">
        <f>IF(F1592="","",SUBTOTAL(3,$F$8:F1592))</f>
        <v>212</v>
      </c>
      <c r="B1592" s="335"/>
      <c r="C1592" s="335" t="s">
        <v>918</v>
      </c>
      <c r="D1592" s="336" t="s">
        <v>919</v>
      </c>
      <c r="E1592" s="195" t="s">
        <v>22</v>
      </c>
      <c r="F1592" s="195">
        <v>4</v>
      </c>
      <c r="G1592" s="195" t="s">
        <v>647</v>
      </c>
      <c r="H1592" s="153"/>
    </row>
    <row r="1593" spans="1:8" s="227" customFormat="1" x14ac:dyDescent="0.25">
      <c r="A1593" s="175" t="str">
        <f>IF(F1593="","",SUBTOTAL(3,$F$8:F1593))</f>
        <v/>
      </c>
      <c r="B1593" s="335"/>
      <c r="C1593" s="335"/>
      <c r="D1593" s="336" t="s">
        <v>920</v>
      </c>
      <c r="E1593" s="195"/>
      <c r="F1593" s="195"/>
      <c r="G1593" s="195"/>
      <c r="H1593" s="153"/>
    </row>
    <row r="1594" spans="1:8" s="227" customFormat="1" x14ac:dyDescent="0.25">
      <c r="A1594" s="175" t="str">
        <f>IF(F1594="","",SUBTOTAL(3,$F$8:F1594))</f>
        <v/>
      </c>
      <c r="B1594" s="335"/>
      <c r="C1594" s="335"/>
      <c r="D1594" s="336" t="s">
        <v>321</v>
      </c>
      <c r="E1594" s="195"/>
      <c r="F1594" s="195"/>
      <c r="G1594" s="195"/>
      <c r="H1594" s="153"/>
    </row>
    <row r="1595" spans="1:8" ht="15.75" x14ac:dyDescent="0.25">
      <c r="A1595" s="175" t="str">
        <f>IF(F1595="","",SUBTOTAL(3,$F$8:F1595))</f>
        <v/>
      </c>
      <c r="B1595" s="176"/>
      <c r="C1595" s="176"/>
      <c r="D1595" s="314" t="s">
        <v>1580</v>
      </c>
      <c r="E1595" s="175"/>
      <c r="F1595" s="175"/>
      <c r="G1595" s="176"/>
    </row>
    <row r="1596" spans="1:8" ht="15.75" x14ac:dyDescent="0.25">
      <c r="A1596" s="175" t="str">
        <f>IF(F1596="","",SUBTOTAL(3,$F$8:F1596))</f>
        <v/>
      </c>
      <c r="B1596" s="176"/>
      <c r="C1596" s="176"/>
      <c r="D1596" s="314" t="s">
        <v>13</v>
      </c>
      <c r="E1596" s="175"/>
      <c r="F1596" s="175"/>
      <c r="G1596" s="176"/>
    </row>
    <row r="1597" spans="1:8" ht="15.75" x14ac:dyDescent="0.25">
      <c r="A1597" s="175" t="str">
        <f>IF(F1597="","",SUBTOTAL(3,$F$8:F1597))</f>
        <v/>
      </c>
      <c r="B1597" s="176"/>
      <c r="C1597" s="176"/>
      <c r="D1597" s="314" t="s">
        <v>12</v>
      </c>
      <c r="E1597" s="175"/>
      <c r="F1597" s="175"/>
      <c r="G1597" s="176"/>
    </row>
    <row r="1598" spans="1:8" s="227" customFormat="1" x14ac:dyDescent="0.25">
      <c r="A1598" s="175" t="str">
        <f>IF(F1598="","",SUBTOTAL(3,$F$8:F1598))</f>
        <v/>
      </c>
      <c r="B1598" s="346" t="s">
        <v>921</v>
      </c>
      <c r="C1598" s="346"/>
      <c r="D1598" s="337"/>
      <c r="E1598" s="228"/>
      <c r="F1598" s="228"/>
      <c r="G1598" s="195"/>
      <c r="H1598" s="153"/>
    </row>
    <row r="1599" spans="1:8" s="227" customFormat="1" ht="45" x14ac:dyDescent="0.25">
      <c r="A1599" s="175">
        <f>IF(F1599="","",SUBTOTAL(3,$F$8:F1599))</f>
        <v>213</v>
      </c>
      <c r="B1599" s="335"/>
      <c r="C1599" s="335" t="s">
        <v>922</v>
      </c>
      <c r="D1599" s="336" t="s">
        <v>923</v>
      </c>
      <c r="E1599" s="195" t="s">
        <v>22</v>
      </c>
      <c r="F1599" s="195">
        <v>4</v>
      </c>
      <c r="G1599" s="195" t="s">
        <v>647</v>
      </c>
      <c r="H1599" s="153"/>
    </row>
    <row r="1600" spans="1:8" s="227" customFormat="1" x14ac:dyDescent="0.25">
      <c r="A1600" s="175" t="str">
        <f>IF(F1600="","",SUBTOTAL(3,$F$8:F1600))</f>
        <v/>
      </c>
      <c r="B1600" s="335"/>
      <c r="C1600" s="335"/>
      <c r="D1600" s="336" t="s">
        <v>924</v>
      </c>
      <c r="E1600" s="195"/>
      <c r="F1600" s="195"/>
      <c r="G1600" s="195"/>
      <c r="H1600" s="153"/>
    </row>
    <row r="1601" spans="1:8" s="227" customFormat="1" x14ac:dyDescent="0.25">
      <c r="A1601" s="175" t="str">
        <f>IF(F1601="","",SUBTOTAL(3,$F$8:F1601))</f>
        <v/>
      </c>
      <c r="B1601" s="335"/>
      <c r="C1601" s="335"/>
      <c r="D1601" s="336" t="s">
        <v>321</v>
      </c>
      <c r="E1601" s="195"/>
      <c r="F1601" s="195"/>
      <c r="G1601" s="195"/>
      <c r="H1601" s="153"/>
    </row>
    <row r="1602" spans="1:8" ht="15.75" x14ac:dyDescent="0.25">
      <c r="A1602" s="175" t="str">
        <f>IF(F1602="","",SUBTOTAL(3,$F$8:F1602))</f>
        <v/>
      </c>
      <c r="B1602" s="176"/>
      <c r="C1602" s="176"/>
      <c r="D1602" s="314" t="s">
        <v>1580</v>
      </c>
      <c r="E1602" s="175"/>
      <c r="F1602" s="175"/>
      <c r="G1602" s="176"/>
    </row>
    <row r="1603" spans="1:8" ht="15.75" x14ac:dyDescent="0.25">
      <c r="A1603" s="175" t="str">
        <f>IF(F1603="","",SUBTOTAL(3,$F$8:F1603))</f>
        <v/>
      </c>
      <c r="B1603" s="176"/>
      <c r="C1603" s="176"/>
      <c r="D1603" s="314" t="s">
        <v>13</v>
      </c>
      <c r="E1603" s="175"/>
      <c r="F1603" s="175"/>
      <c r="G1603" s="176"/>
    </row>
    <row r="1604" spans="1:8" ht="15.75" x14ac:dyDescent="0.25">
      <c r="A1604" s="175" t="str">
        <f>IF(F1604="","",SUBTOTAL(3,$F$8:F1604))</f>
        <v/>
      </c>
      <c r="B1604" s="176"/>
      <c r="C1604" s="176"/>
      <c r="D1604" s="314" t="s">
        <v>12</v>
      </c>
      <c r="E1604" s="175"/>
      <c r="F1604" s="175"/>
      <c r="G1604" s="176"/>
    </row>
    <row r="1605" spans="1:8" s="227" customFormat="1" x14ac:dyDescent="0.25">
      <c r="A1605" s="175" t="str">
        <f>IF(F1605="","",SUBTOTAL(3,$F$8:F1605))</f>
        <v/>
      </c>
      <c r="B1605" s="303" t="s">
        <v>925</v>
      </c>
      <c r="C1605" s="346"/>
      <c r="D1605" s="337"/>
      <c r="E1605" s="228"/>
      <c r="F1605" s="228"/>
      <c r="G1605" s="195"/>
      <c r="H1605" s="153"/>
    </row>
    <row r="1606" spans="1:8" s="227" customFormat="1" ht="45" x14ac:dyDescent="0.25">
      <c r="A1606" s="175">
        <f>IF(F1606="","",SUBTOTAL(3,$F$8:F1606))</f>
        <v>214</v>
      </c>
      <c r="B1606" s="335"/>
      <c r="C1606" s="335" t="s">
        <v>926</v>
      </c>
      <c r="D1606" s="336" t="s">
        <v>927</v>
      </c>
      <c r="E1606" s="195" t="s">
        <v>22</v>
      </c>
      <c r="F1606" s="195">
        <v>4</v>
      </c>
      <c r="G1606" s="195" t="s">
        <v>647</v>
      </c>
      <c r="H1606" s="153"/>
    </row>
    <row r="1607" spans="1:8" s="227" customFormat="1" x14ac:dyDescent="0.25">
      <c r="A1607" s="175" t="str">
        <f>IF(F1607="","",SUBTOTAL(3,$F$8:F1607))</f>
        <v/>
      </c>
      <c r="B1607" s="335"/>
      <c r="C1607" s="335"/>
      <c r="D1607" s="336" t="s">
        <v>928</v>
      </c>
      <c r="E1607" s="195"/>
      <c r="F1607" s="195"/>
      <c r="G1607" s="195"/>
      <c r="H1607" s="153"/>
    </row>
    <row r="1608" spans="1:8" s="227" customFormat="1" x14ac:dyDescent="0.25">
      <c r="A1608" s="175" t="str">
        <f>IF(F1608="","",SUBTOTAL(3,$F$8:F1608))</f>
        <v/>
      </c>
      <c r="B1608" s="335"/>
      <c r="C1608" s="335"/>
      <c r="D1608" s="336" t="s">
        <v>321</v>
      </c>
      <c r="E1608" s="195"/>
      <c r="F1608" s="195"/>
      <c r="G1608" s="195"/>
      <c r="H1608" s="153"/>
    </row>
    <row r="1609" spans="1:8" ht="15.75" x14ac:dyDescent="0.25">
      <c r="A1609" s="175" t="str">
        <f>IF(F1609="","",SUBTOTAL(3,$F$8:F1609))</f>
        <v/>
      </c>
      <c r="B1609" s="176"/>
      <c r="C1609" s="176"/>
      <c r="D1609" s="314" t="s">
        <v>1580</v>
      </c>
      <c r="E1609" s="175"/>
      <c r="F1609" s="175"/>
      <c r="G1609" s="176"/>
    </row>
    <row r="1610" spans="1:8" ht="15.75" x14ac:dyDescent="0.25">
      <c r="A1610" s="175" t="str">
        <f>IF(F1610="","",SUBTOTAL(3,$F$8:F1610))</f>
        <v/>
      </c>
      <c r="B1610" s="176"/>
      <c r="C1610" s="176"/>
      <c r="D1610" s="314" t="s">
        <v>13</v>
      </c>
      <c r="E1610" s="175"/>
      <c r="F1610" s="175"/>
      <c r="G1610" s="176"/>
    </row>
    <row r="1611" spans="1:8" ht="15.75" x14ac:dyDescent="0.25">
      <c r="A1611" s="175" t="str">
        <f>IF(F1611="","",SUBTOTAL(3,$F$8:F1611))</f>
        <v/>
      </c>
      <c r="B1611" s="176"/>
      <c r="C1611" s="176"/>
      <c r="D1611" s="314" t="s">
        <v>12</v>
      </c>
      <c r="E1611" s="175"/>
      <c r="F1611" s="175"/>
      <c r="G1611" s="176"/>
    </row>
    <row r="1612" spans="1:8" s="227" customFormat="1" x14ac:dyDescent="0.25">
      <c r="A1612" s="175" t="str">
        <f>IF(F1612="","",SUBTOTAL(3,$F$8:F1612))</f>
        <v/>
      </c>
      <c r="B1612" s="303" t="s">
        <v>929</v>
      </c>
      <c r="C1612" s="346"/>
      <c r="D1612" s="337"/>
      <c r="E1612" s="228"/>
      <c r="F1612" s="228"/>
      <c r="G1612" s="195"/>
      <c r="H1612" s="153"/>
    </row>
    <row r="1613" spans="1:8" s="227" customFormat="1" ht="45" x14ac:dyDescent="0.25">
      <c r="A1613" s="175">
        <f>IF(F1613="","",SUBTOTAL(3,$F$8:F1613))</f>
        <v>215</v>
      </c>
      <c r="B1613" s="335"/>
      <c r="C1613" s="335" t="s">
        <v>930</v>
      </c>
      <c r="D1613" s="336" t="s">
        <v>931</v>
      </c>
      <c r="E1613" s="195" t="s">
        <v>22</v>
      </c>
      <c r="F1613" s="195">
        <v>4</v>
      </c>
      <c r="G1613" s="195" t="s">
        <v>647</v>
      </c>
      <c r="H1613" s="153"/>
    </row>
    <row r="1614" spans="1:8" s="227" customFormat="1" x14ac:dyDescent="0.25">
      <c r="A1614" s="175" t="str">
        <f>IF(F1614="","",SUBTOTAL(3,$F$8:F1614))</f>
        <v/>
      </c>
      <c r="B1614" s="335"/>
      <c r="C1614" s="335"/>
      <c r="D1614" s="336" t="s">
        <v>932</v>
      </c>
      <c r="E1614" s="195"/>
      <c r="F1614" s="195"/>
      <c r="G1614" s="195"/>
      <c r="H1614" s="153"/>
    </row>
    <row r="1615" spans="1:8" s="227" customFormat="1" x14ac:dyDescent="0.25">
      <c r="A1615" s="175" t="str">
        <f>IF(F1615="","",SUBTOTAL(3,$F$8:F1615))</f>
        <v/>
      </c>
      <c r="B1615" s="335"/>
      <c r="C1615" s="335"/>
      <c r="D1615" s="336" t="s">
        <v>321</v>
      </c>
      <c r="E1615" s="195"/>
      <c r="F1615" s="195"/>
      <c r="G1615" s="195"/>
      <c r="H1615" s="153"/>
    </row>
    <row r="1616" spans="1:8" ht="15.75" x14ac:dyDescent="0.25">
      <c r="A1616" s="175" t="str">
        <f>IF(F1616="","",SUBTOTAL(3,$F$8:F1616))</f>
        <v/>
      </c>
      <c r="B1616" s="176"/>
      <c r="C1616" s="176"/>
      <c r="D1616" s="314" t="s">
        <v>1580</v>
      </c>
      <c r="E1616" s="175"/>
      <c r="F1616" s="175"/>
      <c r="G1616" s="176"/>
    </row>
    <row r="1617" spans="1:8" ht="15.75" x14ac:dyDescent="0.25">
      <c r="A1617" s="175" t="str">
        <f>IF(F1617="","",SUBTOTAL(3,$F$8:F1617))</f>
        <v/>
      </c>
      <c r="B1617" s="176"/>
      <c r="C1617" s="176"/>
      <c r="D1617" s="314" t="s">
        <v>13</v>
      </c>
      <c r="E1617" s="175"/>
      <c r="F1617" s="175"/>
      <c r="G1617" s="176"/>
    </row>
    <row r="1618" spans="1:8" ht="15.75" x14ac:dyDescent="0.25">
      <c r="A1618" s="175" t="str">
        <f>IF(F1618="","",SUBTOTAL(3,$F$8:F1618))</f>
        <v/>
      </c>
      <c r="B1618" s="176"/>
      <c r="C1618" s="176"/>
      <c r="D1618" s="314" t="s">
        <v>12</v>
      </c>
      <c r="E1618" s="175"/>
      <c r="F1618" s="175"/>
      <c r="G1618" s="176"/>
    </row>
    <row r="1619" spans="1:8" s="227" customFormat="1" x14ac:dyDescent="0.25">
      <c r="A1619" s="175" t="str">
        <f>IF(F1619="","",SUBTOTAL(3,$F$8:F1619))</f>
        <v/>
      </c>
      <c r="B1619" s="186" t="s">
        <v>403</v>
      </c>
      <c r="C1619" s="187"/>
      <c r="D1619" s="181"/>
      <c r="E1619" s="178"/>
      <c r="F1619" s="178"/>
      <c r="G1619" s="175"/>
      <c r="H1619" s="153"/>
    </row>
    <row r="1620" spans="1:8" s="227" customFormat="1" x14ac:dyDescent="0.25">
      <c r="A1620" s="175" t="str">
        <f>IF(F1620="","",SUBTOTAL(3,$F$8:F1620))</f>
        <v/>
      </c>
      <c r="B1620" s="303" t="s">
        <v>933</v>
      </c>
      <c r="C1620" s="346"/>
      <c r="D1620" s="337"/>
      <c r="E1620" s="228"/>
      <c r="F1620" s="228"/>
      <c r="G1620" s="195"/>
      <c r="H1620" s="153"/>
    </row>
    <row r="1621" spans="1:8" s="227" customFormat="1" ht="45" x14ac:dyDescent="0.25">
      <c r="A1621" s="175">
        <f>IF(F1621="","",SUBTOTAL(3,$F$8:F1621))</f>
        <v>216</v>
      </c>
      <c r="B1621" s="335"/>
      <c r="C1621" s="335" t="s">
        <v>934</v>
      </c>
      <c r="D1621" s="336" t="s">
        <v>412</v>
      </c>
      <c r="E1621" s="195" t="s">
        <v>7</v>
      </c>
      <c r="F1621" s="195">
        <v>4</v>
      </c>
      <c r="G1621" s="195" t="s">
        <v>647</v>
      </c>
      <c r="H1621" s="153"/>
    </row>
    <row r="1622" spans="1:8" s="227" customFormat="1" ht="30" x14ac:dyDescent="0.25">
      <c r="A1622" s="175" t="str">
        <f>IF(F1622="","",SUBTOTAL(3,$F$8:F1622))</f>
        <v/>
      </c>
      <c r="B1622" s="335"/>
      <c r="C1622" s="335"/>
      <c r="D1622" s="336" t="s">
        <v>935</v>
      </c>
      <c r="E1622" s="195"/>
      <c r="F1622" s="195"/>
      <c r="G1622" s="195"/>
      <c r="H1622" s="153"/>
    </row>
    <row r="1623" spans="1:8" s="227" customFormat="1" x14ac:dyDescent="0.25">
      <c r="A1623" s="175" t="str">
        <f>IF(F1623="","",SUBTOTAL(3,$F$8:F1623))</f>
        <v/>
      </c>
      <c r="B1623" s="335"/>
      <c r="C1623" s="335"/>
      <c r="D1623" s="336" t="s">
        <v>936</v>
      </c>
      <c r="E1623" s="195"/>
      <c r="F1623" s="195"/>
      <c r="G1623" s="195"/>
      <c r="H1623" s="153"/>
    </row>
    <row r="1624" spans="1:8" ht="15.75" x14ac:dyDescent="0.25">
      <c r="A1624" s="175" t="str">
        <f>IF(F1624="","",SUBTOTAL(3,$F$8:F1624))</f>
        <v/>
      </c>
      <c r="B1624" s="176"/>
      <c r="C1624" s="176"/>
      <c r="D1624" s="314" t="s">
        <v>1580</v>
      </c>
      <c r="E1624" s="175"/>
      <c r="F1624" s="175"/>
      <c r="G1624" s="176"/>
    </row>
    <row r="1625" spans="1:8" ht="15.75" x14ac:dyDescent="0.25">
      <c r="A1625" s="175" t="str">
        <f>IF(F1625="","",SUBTOTAL(3,$F$8:F1625))</f>
        <v/>
      </c>
      <c r="B1625" s="176"/>
      <c r="C1625" s="176"/>
      <c r="D1625" s="314" t="s">
        <v>13</v>
      </c>
      <c r="E1625" s="175"/>
      <c r="F1625" s="175"/>
      <c r="G1625" s="176"/>
    </row>
    <row r="1626" spans="1:8" ht="15.75" x14ac:dyDescent="0.25">
      <c r="A1626" s="175" t="str">
        <f>IF(F1626="","",SUBTOTAL(3,$F$8:F1626))</f>
        <v/>
      </c>
      <c r="B1626" s="176"/>
      <c r="C1626" s="176"/>
      <c r="D1626" s="314" t="s">
        <v>12</v>
      </c>
      <c r="E1626" s="175"/>
      <c r="F1626" s="175"/>
      <c r="G1626" s="176"/>
    </row>
    <row r="1627" spans="1:8" s="227" customFormat="1" x14ac:dyDescent="0.25">
      <c r="A1627" s="175" t="str">
        <f>IF(F1627="","",SUBTOTAL(3,$F$8:F1627))</f>
        <v/>
      </c>
      <c r="B1627" s="303" t="s">
        <v>937</v>
      </c>
      <c r="C1627" s="346"/>
      <c r="D1627" s="337"/>
      <c r="E1627" s="228"/>
      <c r="F1627" s="228"/>
      <c r="G1627" s="195"/>
      <c r="H1627" s="153"/>
    </row>
    <row r="1628" spans="1:8" s="227" customFormat="1" ht="105" x14ac:dyDescent="0.25">
      <c r="A1628" s="175">
        <f>IF(F1628="","",SUBTOTAL(3,$F$8:F1628))</f>
        <v>217</v>
      </c>
      <c r="B1628" s="335"/>
      <c r="C1628" s="335" t="s">
        <v>938</v>
      </c>
      <c r="D1628" s="336" t="s">
        <v>939</v>
      </c>
      <c r="E1628" s="195" t="s">
        <v>7</v>
      </c>
      <c r="F1628" s="195">
        <v>1</v>
      </c>
      <c r="G1628" s="195" t="s">
        <v>90</v>
      </c>
      <c r="H1628" s="153"/>
    </row>
    <row r="1629" spans="1:8" s="227" customFormat="1" x14ac:dyDescent="0.25">
      <c r="A1629" s="175" t="str">
        <f>IF(F1629="","",SUBTOTAL(3,$F$8:F1629))</f>
        <v/>
      </c>
      <c r="B1629" s="335"/>
      <c r="C1629" s="335"/>
      <c r="D1629" s="336" t="s">
        <v>36</v>
      </c>
      <c r="E1629" s="195"/>
      <c r="F1629" s="195"/>
      <c r="G1629" s="195"/>
      <c r="H1629" s="153"/>
    </row>
    <row r="1630" spans="1:8" s="227" customFormat="1" x14ac:dyDescent="0.25">
      <c r="A1630" s="175" t="str">
        <f>IF(F1630="","",SUBTOTAL(3,$F$8:F1630))</f>
        <v/>
      </c>
      <c r="B1630" s="335"/>
      <c r="C1630" s="335"/>
      <c r="D1630" s="336" t="s">
        <v>940</v>
      </c>
      <c r="E1630" s="195"/>
      <c r="F1630" s="195"/>
      <c r="G1630" s="195"/>
      <c r="H1630" s="153"/>
    </row>
    <row r="1631" spans="1:8" s="227" customFormat="1" ht="30" x14ac:dyDescent="0.25">
      <c r="A1631" s="175" t="str">
        <f>IF(F1631="","",SUBTOTAL(3,$F$8:F1631))</f>
        <v/>
      </c>
      <c r="B1631" s="335"/>
      <c r="C1631" s="335"/>
      <c r="D1631" s="336" t="s">
        <v>941</v>
      </c>
      <c r="E1631" s="195"/>
      <c r="F1631" s="195"/>
      <c r="G1631" s="195"/>
      <c r="H1631" s="153"/>
    </row>
    <row r="1632" spans="1:8" s="227" customFormat="1" x14ac:dyDescent="0.25">
      <c r="A1632" s="175" t="str">
        <f>IF(F1632="","",SUBTOTAL(3,$F$8:F1632))</f>
        <v/>
      </c>
      <c r="B1632" s="335"/>
      <c r="C1632" s="335"/>
      <c r="D1632" s="336" t="s">
        <v>40</v>
      </c>
      <c r="E1632" s="195"/>
      <c r="F1632" s="195"/>
      <c r="G1632" s="195"/>
      <c r="H1632" s="153"/>
    </row>
    <row r="1633" spans="1:8" s="227" customFormat="1" x14ac:dyDescent="0.25">
      <c r="A1633" s="175" t="str">
        <f>IF(F1633="","",SUBTOTAL(3,$F$8:F1633))</f>
        <v/>
      </c>
      <c r="B1633" s="335"/>
      <c r="C1633" s="335"/>
      <c r="D1633" s="336" t="s">
        <v>942</v>
      </c>
      <c r="E1633" s="195"/>
      <c r="F1633" s="195"/>
      <c r="G1633" s="195"/>
      <c r="H1633" s="153"/>
    </row>
    <row r="1634" spans="1:8" ht="15.75" x14ac:dyDescent="0.25">
      <c r="A1634" s="175" t="str">
        <f>IF(F1634="","",SUBTOTAL(3,$F$8:F1634))</f>
        <v/>
      </c>
      <c r="B1634" s="176"/>
      <c r="C1634" s="176"/>
      <c r="D1634" s="314" t="s">
        <v>1580</v>
      </c>
      <c r="E1634" s="175"/>
      <c r="F1634" s="175"/>
      <c r="G1634" s="176"/>
    </row>
    <row r="1635" spans="1:8" ht="15.75" x14ac:dyDescent="0.25">
      <c r="A1635" s="175" t="str">
        <f>IF(F1635="","",SUBTOTAL(3,$F$8:F1635))</f>
        <v/>
      </c>
      <c r="B1635" s="176"/>
      <c r="C1635" s="176"/>
      <c r="D1635" s="314" t="s">
        <v>13</v>
      </c>
      <c r="E1635" s="175"/>
      <c r="F1635" s="175"/>
      <c r="G1635" s="176"/>
    </row>
    <row r="1636" spans="1:8" ht="15.75" x14ac:dyDescent="0.25">
      <c r="A1636" s="175" t="str">
        <f>IF(F1636="","",SUBTOTAL(3,$F$8:F1636))</f>
        <v/>
      </c>
      <c r="B1636" s="176"/>
      <c r="C1636" s="176"/>
      <c r="D1636" s="314" t="s">
        <v>12</v>
      </c>
      <c r="E1636" s="175"/>
      <c r="F1636" s="175"/>
      <c r="G1636" s="176"/>
    </row>
    <row r="1637" spans="1:8" s="227" customFormat="1" x14ac:dyDescent="0.25">
      <c r="A1637" s="317" t="s">
        <v>1590</v>
      </c>
      <c r="B1637" s="179" t="s">
        <v>416</v>
      </c>
      <c r="C1637" s="180"/>
      <c r="D1637" s="180"/>
      <c r="E1637" s="175"/>
      <c r="F1637" s="175"/>
      <c r="G1637" s="245"/>
      <c r="H1637" s="153"/>
    </row>
    <row r="1638" spans="1:8" s="227" customFormat="1" x14ac:dyDescent="0.25">
      <c r="A1638" s="175" t="str">
        <f>IF(F1638="","",SUBTOTAL(3,$F$8:F1638))</f>
        <v/>
      </c>
      <c r="B1638" s="224" t="s">
        <v>943</v>
      </c>
      <c r="C1638" s="225"/>
      <c r="D1638" s="180"/>
      <c r="E1638" s="175"/>
      <c r="F1638" s="175"/>
      <c r="G1638" s="226"/>
      <c r="H1638" s="153"/>
    </row>
    <row r="1639" spans="1:8" s="227" customFormat="1" ht="75" x14ac:dyDescent="0.25">
      <c r="A1639" s="175">
        <f>IF(F1639="","",SUBTOTAL(3,$F$8:F1639))</f>
        <v>218</v>
      </c>
      <c r="B1639" s="176" t="s">
        <v>944</v>
      </c>
      <c r="C1639" s="176" t="s">
        <v>945</v>
      </c>
      <c r="D1639" s="185" t="s">
        <v>946</v>
      </c>
      <c r="E1639" s="175" t="s">
        <v>22</v>
      </c>
      <c r="F1639" s="175">
        <v>2</v>
      </c>
      <c r="G1639" s="175" t="s">
        <v>647</v>
      </c>
      <c r="H1639" s="153"/>
    </row>
    <row r="1640" spans="1:8" s="227" customFormat="1" ht="30" x14ac:dyDescent="0.25">
      <c r="A1640" s="175" t="str">
        <f>IF(F1640="","",SUBTOTAL(3,$F$8:F1640))</f>
        <v/>
      </c>
      <c r="B1640" s="176"/>
      <c r="C1640" s="176"/>
      <c r="D1640" s="185" t="s">
        <v>947</v>
      </c>
      <c r="E1640" s="175"/>
      <c r="F1640" s="175"/>
      <c r="G1640" s="175"/>
      <c r="H1640" s="153"/>
    </row>
    <row r="1641" spans="1:8" s="227" customFormat="1" ht="30" x14ac:dyDescent="0.25">
      <c r="A1641" s="175" t="str">
        <f>IF(F1641="","",SUBTOTAL(3,$F$8:F1641))</f>
        <v/>
      </c>
      <c r="B1641" s="176"/>
      <c r="C1641" s="176"/>
      <c r="D1641" s="185" t="s">
        <v>948</v>
      </c>
      <c r="E1641" s="175"/>
      <c r="F1641" s="175"/>
      <c r="G1641" s="175"/>
      <c r="H1641" s="153"/>
    </row>
    <row r="1642" spans="1:8" ht="15.75" x14ac:dyDescent="0.25">
      <c r="A1642" s="175" t="str">
        <f>IF(F1642="","",SUBTOTAL(3,$F$8:F1642))</f>
        <v/>
      </c>
      <c r="B1642" s="176"/>
      <c r="C1642" s="176"/>
      <c r="D1642" s="314" t="s">
        <v>1580</v>
      </c>
      <c r="E1642" s="175"/>
      <c r="F1642" s="175"/>
      <c r="G1642" s="176"/>
    </row>
    <row r="1643" spans="1:8" ht="15.75" x14ac:dyDescent="0.25">
      <c r="A1643" s="175" t="str">
        <f>IF(F1643="","",SUBTOTAL(3,$F$8:F1643))</f>
        <v/>
      </c>
      <c r="B1643" s="176"/>
      <c r="C1643" s="176"/>
      <c r="D1643" s="314" t="s">
        <v>13</v>
      </c>
      <c r="E1643" s="175"/>
      <c r="F1643" s="175"/>
      <c r="G1643" s="176"/>
    </row>
    <row r="1644" spans="1:8" ht="15.75" x14ac:dyDescent="0.25">
      <c r="A1644" s="175" t="str">
        <f>IF(F1644="","",SUBTOTAL(3,$F$8:F1644))</f>
        <v/>
      </c>
      <c r="B1644" s="176"/>
      <c r="C1644" s="176"/>
      <c r="D1644" s="314" t="s">
        <v>12</v>
      </c>
      <c r="E1644" s="175"/>
      <c r="F1644" s="175"/>
      <c r="G1644" s="176"/>
    </row>
    <row r="1645" spans="1:8" s="227" customFormat="1" ht="45" x14ac:dyDescent="0.25">
      <c r="A1645" s="175">
        <f>IF(F1645="","",SUBTOTAL(3,$F$8:F1645))</f>
        <v>219</v>
      </c>
      <c r="B1645" s="176" t="s">
        <v>949</v>
      </c>
      <c r="C1645" s="176" t="s">
        <v>950</v>
      </c>
      <c r="D1645" s="185" t="s">
        <v>951</v>
      </c>
      <c r="E1645" s="175" t="s">
        <v>7</v>
      </c>
      <c r="F1645" s="175">
        <v>2</v>
      </c>
      <c r="G1645" s="175" t="s">
        <v>647</v>
      </c>
      <c r="H1645" s="153"/>
    </row>
    <row r="1646" spans="1:8" s="227" customFormat="1" x14ac:dyDescent="0.25">
      <c r="A1646" s="175" t="str">
        <f>IF(F1646="","",SUBTOTAL(3,$F$8:F1646))</f>
        <v/>
      </c>
      <c r="B1646" s="176"/>
      <c r="C1646" s="176"/>
      <c r="D1646" s="185" t="s">
        <v>952</v>
      </c>
      <c r="E1646" s="175"/>
      <c r="F1646" s="175"/>
      <c r="G1646" s="175"/>
      <c r="H1646" s="153"/>
    </row>
    <row r="1647" spans="1:8" s="227" customFormat="1" x14ac:dyDescent="0.25">
      <c r="A1647" s="175" t="str">
        <f>IF(F1647="","",SUBTOTAL(3,$F$8:F1647))</f>
        <v/>
      </c>
      <c r="B1647" s="176"/>
      <c r="C1647" s="176"/>
      <c r="D1647" s="185" t="s">
        <v>953</v>
      </c>
      <c r="E1647" s="175"/>
      <c r="F1647" s="175"/>
      <c r="G1647" s="175"/>
      <c r="H1647" s="153"/>
    </row>
    <row r="1648" spans="1:8" s="227" customFormat="1" x14ac:dyDescent="0.25">
      <c r="A1648" s="175" t="str">
        <f>IF(F1648="","",SUBTOTAL(3,$F$8:F1648))</f>
        <v/>
      </c>
      <c r="B1648" s="176"/>
      <c r="C1648" s="176"/>
      <c r="D1648" s="185" t="s">
        <v>954</v>
      </c>
      <c r="E1648" s="175"/>
      <c r="F1648" s="175"/>
      <c r="G1648" s="175"/>
      <c r="H1648" s="153"/>
    </row>
    <row r="1649" spans="1:8" s="227" customFormat="1" x14ac:dyDescent="0.25">
      <c r="A1649" s="175" t="str">
        <f>IF(F1649="","",SUBTOTAL(3,$F$8:F1649))</f>
        <v/>
      </c>
      <c r="B1649" s="176"/>
      <c r="C1649" s="176"/>
      <c r="D1649" s="185" t="s">
        <v>955</v>
      </c>
      <c r="E1649" s="175"/>
      <c r="F1649" s="175"/>
      <c r="G1649" s="175"/>
      <c r="H1649" s="153"/>
    </row>
    <row r="1650" spans="1:8" s="227" customFormat="1" x14ac:dyDescent="0.25">
      <c r="A1650" s="175" t="str">
        <f>IF(F1650="","",SUBTOTAL(3,$F$8:F1650))</f>
        <v/>
      </c>
      <c r="B1650" s="176"/>
      <c r="C1650" s="176"/>
      <c r="D1650" s="185" t="s">
        <v>956</v>
      </c>
      <c r="E1650" s="175"/>
      <c r="F1650" s="175"/>
      <c r="G1650" s="175"/>
      <c r="H1650" s="153"/>
    </row>
    <row r="1651" spans="1:8" s="227" customFormat="1" ht="45" x14ac:dyDescent="0.25">
      <c r="A1651" s="175" t="str">
        <f>IF(F1651="","",SUBTOTAL(3,$F$8:F1651))</f>
        <v/>
      </c>
      <c r="B1651" s="176"/>
      <c r="C1651" s="176"/>
      <c r="D1651" s="185" t="s">
        <v>957</v>
      </c>
      <c r="E1651" s="175"/>
      <c r="F1651" s="175"/>
      <c r="G1651" s="175"/>
      <c r="H1651" s="153"/>
    </row>
    <row r="1652" spans="1:8" s="227" customFormat="1" ht="30" x14ac:dyDescent="0.25">
      <c r="A1652" s="175" t="str">
        <f>IF(F1652="","",SUBTOTAL(3,$F$8:F1652))</f>
        <v/>
      </c>
      <c r="B1652" s="176"/>
      <c r="C1652" s="176"/>
      <c r="D1652" s="185" t="s">
        <v>958</v>
      </c>
      <c r="E1652" s="175"/>
      <c r="F1652" s="175"/>
      <c r="G1652" s="175"/>
      <c r="H1652" s="153"/>
    </row>
    <row r="1653" spans="1:8" s="227" customFormat="1" ht="45" x14ac:dyDescent="0.25">
      <c r="A1653" s="175" t="str">
        <f>IF(F1653="","",SUBTOTAL(3,$F$8:F1653))</f>
        <v/>
      </c>
      <c r="B1653" s="176"/>
      <c r="C1653" s="176"/>
      <c r="D1653" s="185" t="s">
        <v>959</v>
      </c>
      <c r="E1653" s="175"/>
      <c r="F1653" s="175"/>
      <c r="G1653" s="175"/>
      <c r="H1653" s="153"/>
    </row>
    <row r="1654" spans="1:8" ht="15.75" x14ac:dyDescent="0.25">
      <c r="A1654" s="175" t="str">
        <f>IF(F1654="","",SUBTOTAL(3,$F$8:F1654))</f>
        <v/>
      </c>
      <c r="B1654" s="176"/>
      <c r="C1654" s="176"/>
      <c r="D1654" s="314" t="s">
        <v>1580</v>
      </c>
      <c r="E1654" s="175"/>
      <c r="F1654" s="175"/>
      <c r="G1654" s="176"/>
    </row>
    <row r="1655" spans="1:8" ht="15.75" x14ac:dyDescent="0.25">
      <c r="A1655" s="175" t="str">
        <f>IF(F1655="","",SUBTOTAL(3,$F$8:F1655))</f>
        <v/>
      </c>
      <c r="B1655" s="176"/>
      <c r="C1655" s="176"/>
      <c r="D1655" s="314" t="s">
        <v>13</v>
      </c>
      <c r="E1655" s="175"/>
      <c r="F1655" s="175"/>
      <c r="G1655" s="176"/>
    </row>
    <row r="1656" spans="1:8" ht="15.75" x14ac:dyDescent="0.25">
      <c r="A1656" s="175" t="str">
        <f>IF(F1656="","",SUBTOTAL(3,$F$8:F1656))</f>
        <v/>
      </c>
      <c r="B1656" s="176"/>
      <c r="C1656" s="176"/>
      <c r="D1656" s="314" t="s">
        <v>12</v>
      </c>
      <c r="E1656" s="175"/>
      <c r="F1656" s="175"/>
      <c r="G1656" s="176"/>
    </row>
    <row r="1657" spans="1:8" s="227" customFormat="1" ht="45" x14ac:dyDescent="0.25">
      <c r="A1657" s="175">
        <f>IF(F1657="","",SUBTOTAL(3,$F$8:F1657))</f>
        <v>220</v>
      </c>
      <c r="B1657" s="176" t="s">
        <v>960</v>
      </c>
      <c r="C1657" s="185" t="s">
        <v>961</v>
      </c>
      <c r="D1657" s="185" t="s">
        <v>962</v>
      </c>
      <c r="E1657" s="175" t="s">
        <v>22</v>
      </c>
      <c r="F1657" s="175">
        <v>2</v>
      </c>
      <c r="G1657" s="175" t="s">
        <v>647</v>
      </c>
      <c r="H1657" s="153"/>
    </row>
    <row r="1658" spans="1:8" s="227" customFormat="1" ht="45" x14ac:dyDescent="0.25">
      <c r="A1658" s="175" t="str">
        <f>IF(F1658="","",SUBTOTAL(3,$F$8:F1658))</f>
        <v/>
      </c>
      <c r="B1658" s="176"/>
      <c r="C1658" s="185" t="s">
        <v>963</v>
      </c>
      <c r="D1658" s="185" t="s">
        <v>964</v>
      </c>
      <c r="E1658" s="175"/>
      <c r="F1658" s="175"/>
      <c r="G1658" s="175"/>
      <c r="H1658" s="153"/>
    </row>
    <row r="1659" spans="1:8" s="227" customFormat="1" ht="30" x14ac:dyDescent="0.25">
      <c r="A1659" s="175" t="str">
        <f>IF(F1659="","",SUBTOTAL(3,$F$8:F1659))</f>
        <v/>
      </c>
      <c r="B1659" s="176"/>
      <c r="C1659" s="185" t="s">
        <v>965</v>
      </c>
      <c r="D1659" s="185" t="s">
        <v>966</v>
      </c>
      <c r="E1659" s="175"/>
      <c r="F1659" s="175"/>
      <c r="G1659" s="175"/>
      <c r="H1659" s="153"/>
    </row>
    <row r="1660" spans="1:8" ht="15.75" x14ac:dyDescent="0.25">
      <c r="A1660" s="175" t="str">
        <f>IF(F1660="","",SUBTOTAL(3,$F$8:F1660))</f>
        <v/>
      </c>
      <c r="B1660" s="176"/>
      <c r="C1660" s="176"/>
      <c r="D1660" s="314" t="s">
        <v>1580</v>
      </c>
      <c r="E1660" s="175"/>
      <c r="F1660" s="175"/>
      <c r="G1660" s="176"/>
    </row>
    <row r="1661" spans="1:8" ht="15.75" x14ac:dyDescent="0.25">
      <c r="A1661" s="175" t="str">
        <f>IF(F1661="","",SUBTOTAL(3,$F$8:F1661))</f>
        <v/>
      </c>
      <c r="B1661" s="176"/>
      <c r="C1661" s="176"/>
      <c r="D1661" s="314" t="s">
        <v>13</v>
      </c>
      <c r="E1661" s="175"/>
      <c r="F1661" s="175"/>
      <c r="G1661" s="176"/>
    </row>
    <row r="1662" spans="1:8" ht="15.75" x14ac:dyDescent="0.25">
      <c r="A1662" s="175" t="str">
        <f>IF(F1662="","",SUBTOTAL(3,$F$8:F1662))</f>
        <v/>
      </c>
      <c r="B1662" s="176"/>
      <c r="C1662" s="176"/>
      <c r="D1662" s="314" t="s">
        <v>12</v>
      </c>
      <c r="E1662" s="175"/>
      <c r="F1662" s="175"/>
      <c r="G1662" s="176"/>
    </row>
    <row r="1663" spans="1:8" s="227" customFormat="1" x14ac:dyDescent="0.25">
      <c r="A1663" s="317" t="s">
        <v>1591</v>
      </c>
      <c r="B1663" s="193" t="s">
        <v>284</v>
      </c>
      <c r="C1663" s="194"/>
      <c r="D1663" s="194"/>
      <c r="E1663" s="155"/>
      <c r="F1663" s="155"/>
      <c r="G1663" s="230"/>
      <c r="H1663" s="153"/>
    </row>
    <row r="1664" spans="1:8" s="227" customFormat="1" x14ac:dyDescent="0.25">
      <c r="A1664" s="175" t="str">
        <f>IF(F1664="","",SUBTOTAL(3,$F$8:F1664))</f>
        <v/>
      </c>
      <c r="B1664" s="193" t="s">
        <v>967</v>
      </c>
      <c r="C1664" s="229"/>
      <c r="D1664" s="229"/>
      <c r="E1664" s="195"/>
      <c r="F1664" s="195"/>
      <c r="G1664" s="195"/>
      <c r="H1664" s="153"/>
    </row>
    <row r="1665" spans="1:8" s="227" customFormat="1" ht="45" x14ac:dyDescent="0.25">
      <c r="A1665" s="175">
        <f>IF(F1665="","",SUBTOTAL(3,$F$8:F1665))</f>
        <v>221</v>
      </c>
      <c r="B1665" s="338" t="s">
        <v>968</v>
      </c>
      <c r="C1665" s="338" t="s">
        <v>969</v>
      </c>
      <c r="D1665" s="336" t="s">
        <v>970</v>
      </c>
      <c r="E1665" s="195" t="s">
        <v>7</v>
      </c>
      <c r="F1665" s="195">
        <v>1</v>
      </c>
      <c r="G1665" s="195"/>
      <c r="H1665" s="153"/>
    </row>
    <row r="1666" spans="1:8" ht="15.75" x14ac:dyDescent="0.25">
      <c r="A1666" s="175" t="str">
        <f>IF(F1666="","",SUBTOTAL(3,$F$8:F1666))</f>
        <v/>
      </c>
      <c r="B1666" s="176"/>
      <c r="C1666" s="176"/>
      <c r="D1666" s="314" t="s">
        <v>1580</v>
      </c>
      <c r="E1666" s="175"/>
      <c r="F1666" s="175"/>
      <c r="G1666" s="176"/>
    </row>
    <row r="1667" spans="1:8" ht="15.75" x14ac:dyDescent="0.25">
      <c r="A1667" s="175" t="str">
        <f>IF(F1667="","",SUBTOTAL(3,$F$8:F1667))</f>
        <v/>
      </c>
      <c r="B1667" s="176"/>
      <c r="C1667" s="176"/>
      <c r="D1667" s="314" t="s">
        <v>13</v>
      </c>
      <c r="E1667" s="175"/>
      <c r="F1667" s="175"/>
      <c r="G1667" s="176"/>
    </row>
    <row r="1668" spans="1:8" ht="15.75" x14ac:dyDescent="0.25">
      <c r="A1668" s="175" t="str">
        <f>IF(F1668="","",SUBTOTAL(3,$F$8:F1668))</f>
        <v/>
      </c>
      <c r="B1668" s="176"/>
      <c r="C1668" s="176"/>
      <c r="D1668" s="314" t="s">
        <v>12</v>
      </c>
      <c r="E1668" s="175"/>
      <c r="F1668" s="175"/>
      <c r="G1668" s="176"/>
    </row>
    <row r="1669" spans="1:8" s="227" customFormat="1" x14ac:dyDescent="0.25">
      <c r="A1669" s="175">
        <f>IF(F1669="","",SUBTOTAL(3,$F$8:F1669))</f>
        <v>222</v>
      </c>
      <c r="B1669" s="335"/>
      <c r="C1669" s="335" t="s">
        <v>971</v>
      </c>
      <c r="D1669" s="336" t="s">
        <v>972</v>
      </c>
      <c r="E1669" s="195" t="s">
        <v>7</v>
      </c>
      <c r="F1669" s="195">
        <v>1</v>
      </c>
      <c r="G1669" s="195"/>
      <c r="H1669" s="153"/>
    </row>
    <row r="1670" spans="1:8" s="227" customFormat="1" ht="90" x14ac:dyDescent="0.25">
      <c r="A1670" s="175" t="str">
        <f>IF(F1670="","",SUBTOTAL(3,$F$8:F1670))</f>
        <v/>
      </c>
      <c r="B1670" s="335"/>
      <c r="C1670" s="335"/>
      <c r="D1670" s="336" t="s">
        <v>973</v>
      </c>
      <c r="E1670" s="195"/>
      <c r="F1670" s="195"/>
      <c r="G1670" s="195"/>
      <c r="H1670" s="153"/>
    </row>
    <row r="1671" spans="1:8" s="227" customFormat="1" ht="30" x14ac:dyDescent="0.25">
      <c r="A1671" s="175" t="str">
        <f>IF(F1671="","",SUBTOTAL(3,$F$8:F1671))</f>
        <v/>
      </c>
      <c r="B1671" s="335"/>
      <c r="C1671" s="335"/>
      <c r="D1671" s="336" t="s">
        <v>974</v>
      </c>
      <c r="E1671" s="195"/>
      <c r="F1671" s="195"/>
      <c r="G1671" s="195"/>
      <c r="H1671" s="153"/>
    </row>
    <row r="1672" spans="1:8" ht="15.75" x14ac:dyDescent="0.25">
      <c r="A1672" s="175" t="str">
        <f>IF(F1672="","",SUBTOTAL(3,$F$8:F1672))</f>
        <v/>
      </c>
      <c r="B1672" s="176"/>
      <c r="C1672" s="176"/>
      <c r="D1672" s="314" t="s">
        <v>1580</v>
      </c>
      <c r="E1672" s="175"/>
      <c r="F1672" s="175"/>
      <c r="G1672" s="176"/>
    </row>
    <row r="1673" spans="1:8" ht="15.75" x14ac:dyDescent="0.25">
      <c r="A1673" s="175" t="str">
        <f>IF(F1673="","",SUBTOTAL(3,$F$8:F1673))</f>
        <v/>
      </c>
      <c r="B1673" s="176"/>
      <c r="C1673" s="176"/>
      <c r="D1673" s="314" t="s">
        <v>13</v>
      </c>
      <c r="E1673" s="175"/>
      <c r="F1673" s="175"/>
      <c r="G1673" s="176"/>
    </row>
    <row r="1674" spans="1:8" ht="15.75" x14ac:dyDescent="0.25">
      <c r="A1674" s="175" t="str">
        <f>IF(F1674="","",SUBTOTAL(3,$F$8:F1674))</f>
        <v/>
      </c>
      <c r="B1674" s="176"/>
      <c r="C1674" s="176"/>
      <c r="D1674" s="314" t="s">
        <v>12</v>
      </c>
      <c r="E1674" s="175"/>
      <c r="F1674" s="175"/>
      <c r="G1674" s="176"/>
    </row>
    <row r="1675" spans="1:8" s="227" customFormat="1" x14ac:dyDescent="0.25">
      <c r="A1675" s="175" t="str">
        <f>IF(F1675="","",SUBTOTAL(3,$F$8:F1675))</f>
        <v/>
      </c>
      <c r="B1675" s="193" t="s">
        <v>975</v>
      </c>
      <c r="C1675" s="229"/>
      <c r="D1675" s="229"/>
      <c r="E1675" s="195"/>
      <c r="F1675" s="195"/>
      <c r="G1675" s="195"/>
      <c r="H1675" s="153"/>
    </row>
    <row r="1676" spans="1:8" s="227" customFormat="1" ht="30" x14ac:dyDescent="0.25">
      <c r="A1676" s="175">
        <f>IF(F1676="","",SUBTOTAL(3,$F$8:F1676))</f>
        <v>223</v>
      </c>
      <c r="B1676" s="335" t="s">
        <v>976</v>
      </c>
      <c r="C1676" s="335" t="s">
        <v>977</v>
      </c>
      <c r="D1676" s="383" t="s">
        <v>1678</v>
      </c>
      <c r="E1676" s="195" t="s">
        <v>7</v>
      </c>
      <c r="F1676" s="195">
        <v>1</v>
      </c>
      <c r="G1676" s="195"/>
      <c r="H1676" s="153"/>
    </row>
    <row r="1677" spans="1:8" s="227" customFormat="1" x14ac:dyDescent="0.25">
      <c r="A1677" s="175" t="str">
        <f>IF(F1677="","",SUBTOTAL(3,$F$8:F1677))</f>
        <v/>
      </c>
      <c r="B1677" s="335"/>
      <c r="C1677" s="335"/>
      <c r="D1677" s="384"/>
      <c r="E1677" s="195"/>
      <c r="F1677" s="195"/>
      <c r="G1677" s="195"/>
      <c r="H1677" s="336"/>
    </row>
    <row r="1678" spans="1:8" s="227" customFormat="1" ht="30" x14ac:dyDescent="0.25">
      <c r="A1678" s="175">
        <f>IF(F1678="","",SUBTOTAL(3,$F$8:F1678))</f>
        <v>224</v>
      </c>
      <c r="B1678" s="338" t="s">
        <v>978</v>
      </c>
      <c r="C1678" s="338" t="s">
        <v>979</v>
      </c>
      <c r="D1678" s="384"/>
      <c r="E1678" s="195" t="s">
        <v>7</v>
      </c>
      <c r="F1678" s="195">
        <v>1</v>
      </c>
      <c r="G1678" s="195"/>
      <c r="H1678" s="153"/>
    </row>
    <row r="1679" spans="1:8" s="227" customFormat="1" ht="30" x14ac:dyDescent="0.25">
      <c r="A1679" s="175">
        <f>IF(F1679="","",SUBTOTAL(3,$F$8:F1679))</f>
        <v>225</v>
      </c>
      <c r="B1679" s="338" t="s">
        <v>980</v>
      </c>
      <c r="C1679" s="338" t="s">
        <v>981</v>
      </c>
      <c r="D1679" s="384"/>
      <c r="E1679" s="195" t="s">
        <v>7</v>
      </c>
      <c r="F1679" s="195">
        <v>1</v>
      </c>
      <c r="G1679" s="195"/>
      <c r="H1679" s="153"/>
    </row>
    <row r="1680" spans="1:8" s="227" customFormat="1" ht="30" x14ac:dyDescent="0.25">
      <c r="A1680" s="175">
        <f>IF(F1680="","",SUBTOTAL(3,$F$8:F1680))</f>
        <v>226</v>
      </c>
      <c r="B1680" s="338" t="s">
        <v>982</v>
      </c>
      <c r="C1680" s="338" t="s">
        <v>983</v>
      </c>
      <c r="D1680" s="384"/>
      <c r="E1680" s="195" t="s">
        <v>7</v>
      </c>
      <c r="F1680" s="195">
        <v>1</v>
      </c>
      <c r="G1680" s="195"/>
      <c r="H1680" s="153"/>
    </row>
    <row r="1681" spans="1:8" s="227" customFormat="1" ht="30" x14ac:dyDescent="0.25">
      <c r="A1681" s="175">
        <f>IF(F1681="","",SUBTOTAL(3,$F$8:F1681))</f>
        <v>227</v>
      </c>
      <c r="B1681" s="335" t="s">
        <v>984</v>
      </c>
      <c r="C1681" s="338" t="s">
        <v>985</v>
      </c>
      <c r="D1681" s="384"/>
      <c r="E1681" s="195" t="s">
        <v>7</v>
      </c>
      <c r="F1681" s="195">
        <v>1</v>
      </c>
      <c r="G1681" s="195"/>
      <c r="H1681" s="153"/>
    </row>
    <row r="1682" spans="1:8" s="227" customFormat="1" ht="30" x14ac:dyDescent="0.25">
      <c r="A1682" s="175">
        <f>IF(F1682="","",SUBTOTAL(3,$F$8:F1682))</f>
        <v>228</v>
      </c>
      <c r="B1682" s="335"/>
      <c r="C1682" s="338" t="s">
        <v>986</v>
      </c>
      <c r="D1682" s="385"/>
      <c r="E1682" s="195" t="s">
        <v>7</v>
      </c>
      <c r="F1682" s="195">
        <v>1</v>
      </c>
      <c r="G1682" s="195"/>
      <c r="H1682" s="153"/>
    </row>
    <row r="1683" spans="1:8" s="227" customFormat="1" x14ac:dyDescent="0.25">
      <c r="A1683" s="175" t="str">
        <f>IF(F1683="","",SUBTOTAL(3,$F$8:F1683))</f>
        <v/>
      </c>
      <c r="B1683" s="337" t="s">
        <v>68</v>
      </c>
      <c r="C1683" s="229"/>
      <c r="D1683" s="229"/>
      <c r="E1683" s="195"/>
      <c r="F1683" s="195"/>
      <c r="G1683" s="195"/>
      <c r="H1683" s="153"/>
    </row>
    <row r="1684" spans="1:8" s="227" customFormat="1" x14ac:dyDescent="0.25">
      <c r="A1684" s="175" t="str">
        <f>IF(F1684="","",SUBTOTAL(3,$F$8:F1684))</f>
        <v/>
      </c>
      <c r="B1684" s="193" t="s">
        <v>987</v>
      </c>
      <c r="C1684" s="229"/>
      <c r="D1684" s="229"/>
      <c r="E1684" s="195"/>
      <c r="F1684" s="195"/>
      <c r="G1684" s="195"/>
      <c r="H1684" s="153"/>
    </row>
    <row r="1685" spans="1:8" s="227" customFormat="1" ht="30" x14ac:dyDescent="0.25">
      <c r="A1685" s="175">
        <f>IF(F1685="","",SUBTOTAL(3,$F$8:F1685))</f>
        <v>229</v>
      </c>
      <c r="B1685" s="338"/>
      <c r="C1685" s="338" t="s">
        <v>988</v>
      </c>
      <c r="D1685" s="336" t="s">
        <v>989</v>
      </c>
      <c r="E1685" s="195" t="s">
        <v>166</v>
      </c>
      <c r="F1685" s="195">
        <v>5</v>
      </c>
      <c r="G1685" s="195"/>
      <c r="H1685" s="331"/>
    </row>
    <row r="1686" spans="1:8" ht="15.75" x14ac:dyDescent="0.25">
      <c r="A1686" s="175" t="str">
        <f>IF(F1686="","",SUBTOTAL(3,$F$8:F1686))</f>
        <v/>
      </c>
      <c r="B1686" s="176"/>
      <c r="C1686" s="176"/>
      <c r="D1686" s="314" t="s">
        <v>1580</v>
      </c>
      <c r="E1686" s="175"/>
      <c r="F1686" s="175"/>
      <c r="G1686" s="176"/>
    </row>
    <row r="1687" spans="1:8" ht="15.75" x14ac:dyDescent="0.25">
      <c r="A1687" s="175" t="str">
        <f>IF(F1687="","",SUBTOTAL(3,$F$8:F1687))</f>
        <v/>
      </c>
      <c r="B1687" s="176"/>
      <c r="C1687" s="176"/>
      <c r="D1687" s="314" t="s">
        <v>13</v>
      </c>
      <c r="E1687" s="175"/>
      <c r="F1687" s="175"/>
      <c r="G1687" s="176"/>
    </row>
    <row r="1688" spans="1:8" ht="15.75" x14ac:dyDescent="0.25">
      <c r="A1688" s="175" t="str">
        <f>IF(F1688="","",SUBTOTAL(3,$F$8:F1688))</f>
        <v/>
      </c>
      <c r="B1688" s="176"/>
      <c r="C1688" s="176"/>
      <c r="D1688" s="314" t="s">
        <v>12</v>
      </c>
      <c r="E1688" s="175"/>
      <c r="F1688" s="175"/>
      <c r="G1688" s="176"/>
    </row>
    <row r="1689" spans="1:8" s="227" customFormat="1" ht="45" x14ac:dyDescent="0.25">
      <c r="A1689" s="175">
        <f>IF(F1689="","",SUBTOTAL(3,$F$8:F1689))</f>
        <v>230</v>
      </c>
      <c r="B1689" s="338"/>
      <c r="C1689" s="338" t="s">
        <v>990</v>
      </c>
      <c r="D1689" s="336" t="s">
        <v>991</v>
      </c>
      <c r="E1689" s="195" t="s">
        <v>166</v>
      </c>
      <c r="F1689" s="195">
        <v>5</v>
      </c>
      <c r="G1689" s="195"/>
      <c r="H1689" s="331"/>
    </row>
    <row r="1690" spans="1:8" ht="15.75" x14ac:dyDescent="0.25">
      <c r="A1690" s="175" t="str">
        <f>IF(F1690="","",SUBTOTAL(3,$F$8:F1690))</f>
        <v/>
      </c>
      <c r="B1690" s="176"/>
      <c r="C1690" s="176"/>
      <c r="D1690" s="314" t="s">
        <v>1580</v>
      </c>
      <c r="E1690" s="175"/>
      <c r="F1690" s="175"/>
      <c r="G1690" s="176"/>
    </row>
    <row r="1691" spans="1:8" ht="15.75" x14ac:dyDescent="0.25">
      <c r="A1691" s="175" t="str">
        <f>IF(F1691="","",SUBTOTAL(3,$F$8:F1691))</f>
        <v/>
      </c>
      <c r="B1691" s="176"/>
      <c r="C1691" s="176"/>
      <c r="D1691" s="314" t="s">
        <v>13</v>
      </c>
      <c r="E1691" s="175"/>
      <c r="F1691" s="175"/>
      <c r="G1691" s="176"/>
    </row>
    <row r="1692" spans="1:8" ht="15.75" x14ac:dyDescent="0.25">
      <c r="A1692" s="175" t="str">
        <f>IF(F1692="","",SUBTOTAL(3,$F$8:F1692))</f>
        <v/>
      </c>
      <c r="B1692" s="176"/>
      <c r="C1692" s="176"/>
      <c r="D1692" s="314" t="s">
        <v>12</v>
      </c>
      <c r="E1692" s="175"/>
      <c r="F1692" s="175"/>
      <c r="G1692" s="176"/>
    </row>
    <row r="1693" spans="1:8" s="227" customFormat="1" ht="45" x14ac:dyDescent="0.25">
      <c r="A1693" s="175">
        <f>IF(F1693="","",SUBTOTAL(3,$F$8:F1693))</f>
        <v>231</v>
      </c>
      <c r="B1693" s="338"/>
      <c r="C1693" s="338" t="s">
        <v>992</v>
      </c>
      <c r="D1693" s="336" t="s">
        <v>993</v>
      </c>
      <c r="E1693" s="195" t="s">
        <v>166</v>
      </c>
      <c r="F1693" s="195">
        <v>10</v>
      </c>
      <c r="G1693" s="195"/>
      <c r="H1693" s="331"/>
    </row>
    <row r="1694" spans="1:8" ht="15.75" x14ac:dyDescent="0.25">
      <c r="A1694" s="175" t="str">
        <f>IF(F1694="","",SUBTOTAL(3,$F$8:F1694))</f>
        <v/>
      </c>
      <c r="B1694" s="176"/>
      <c r="C1694" s="176"/>
      <c r="D1694" s="314" t="s">
        <v>1580</v>
      </c>
      <c r="E1694" s="175"/>
      <c r="F1694" s="175"/>
      <c r="G1694" s="176"/>
    </row>
    <row r="1695" spans="1:8" ht="15.75" x14ac:dyDescent="0.25">
      <c r="A1695" s="175" t="str">
        <f>IF(F1695="","",SUBTOTAL(3,$F$8:F1695))</f>
        <v/>
      </c>
      <c r="B1695" s="176"/>
      <c r="C1695" s="176"/>
      <c r="D1695" s="314" t="s">
        <v>13</v>
      </c>
      <c r="E1695" s="175"/>
      <c r="F1695" s="175"/>
      <c r="G1695" s="176"/>
    </row>
    <row r="1696" spans="1:8" ht="15.75" x14ac:dyDescent="0.25">
      <c r="A1696" s="175" t="str">
        <f>IF(F1696="","",SUBTOTAL(3,$F$8:F1696))</f>
        <v/>
      </c>
      <c r="B1696" s="176"/>
      <c r="C1696" s="176"/>
      <c r="D1696" s="314" t="s">
        <v>12</v>
      </c>
      <c r="E1696" s="175"/>
      <c r="F1696" s="175"/>
      <c r="G1696" s="176"/>
    </row>
    <row r="1697" spans="1:8" s="227" customFormat="1" ht="45" x14ac:dyDescent="0.25">
      <c r="A1697" s="175">
        <f>IF(F1697="","",SUBTOTAL(3,$F$8:F1697))</f>
        <v>232</v>
      </c>
      <c r="B1697" s="338"/>
      <c r="C1697" s="338" t="s">
        <v>994</v>
      </c>
      <c r="D1697" s="336" t="s">
        <v>995</v>
      </c>
      <c r="E1697" s="195" t="s">
        <v>166</v>
      </c>
      <c r="F1697" s="195">
        <v>10</v>
      </c>
      <c r="G1697" s="195"/>
      <c r="H1697" s="331"/>
    </row>
    <row r="1698" spans="1:8" ht="15.75" x14ac:dyDescent="0.25">
      <c r="A1698" s="175" t="str">
        <f>IF(F1698="","",SUBTOTAL(3,$F$8:F1698))</f>
        <v/>
      </c>
      <c r="B1698" s="176"/>
      <c r="C1698" s="176"/>
      <c r="D1698" s="314" t="s">
        <v>1580</v>
      </c>
      <c r="E1698" s="175"/>
      <c r="F1698" s="175"/>
      <c r="G1698" s="176"/>
    </row>
    <row r="1699" spans="1:8" ht="15.75" x14ac:dyDescent="0.25">
      <c r="A1699" s="175" t="str">
        <f>IF(F1699="","",SUBTOTAL(3,$F$8:F1699))</f>
        <v/>
      </c>
      <c r="B1699" s="176"/>
      <c r="C1699" s="176"/>
      <c r="D1699" s="314" t="s">
        <v>13</v>
      </c>
      <c r="E1699" s="175"/>
      <c r="F1699" s="175"/>
      <c r="G1699" s="176"/>
    </row>
    <row r="1700" spans="1:8" ht="15.75" x14ac:dyDescent="0.25">
      <c r="A1700" s="175" t="str">
        <f>IF(F1700="","",SUBTOTAL(3,$F$8:F1700))</f>
        <v/>
      </c>
      <c r="B1700" s="176"/>
      <c r="C1700" s="176"/>
      <c r="D1700" s="314" t="s">
        <v>12</v>
      </c>
      <c r="E1700" s="175"/>
      <c r="F1700" s="175"/>
      <c r="G1700" s="176"/>
    </row>
    <row r="1701" spans="1:8" s="227" customFormat="1" ht="30" x14ac:dyDescent="0.25">
      <c r="A1701" s="175">
        <f>IF(F1701="","",SUBTOTAL(3,$F$8:F1701))</f>
        <v>233</v>
      </c>
      <c r="B1701" s="338"/>
      <c r="C1701" s="338" t="s">
        <v>996</v>
      </c>
      <c r="D1701" s="336" t="s">
        <v>997</v>
      </c>
      <c r="E1701" s="195" t="s">
        <v>166</v>
      </c>
      <c r="F1701" s="195">
        <v>10</v>
      </c>
      <c r="G1701" s="195"/>
      <c r="H1701" s="331"/>
    </row>
    <row r="1702" spans="1:8" ht="15.75" x14ac:dyDescent="0.25">
      <c r="A1702" s="175" t="str">
        <f>IF(F1702="","",SUBTOTAL(3,$F$8:F1702))</f>
        <v/>
      </c>
      <c r="B1702" s="176"/>
      <c r="C1702" s="176"/>
      <c r="D1702" s="314" t="s">
        <v>1580</v>
      </c>
      <c r="E1702" s="175"/>
      <c r="F1702" s="175"/>
      <c r="G1702" s="176"/>
    </row>
    <row r="1703" spans="1:8" ht="15.75" x14ac:dyDescent="0.25">
      <c r="A1703" s="175" t="str">
        <f>IF(F1703="","",SUBTOTAL(3,$F$8:F1703))</f>
        <v/>
      </c>
      <c r="B1703" s="176"/>
      <c r="C1703" s="176"/>
      <c r="D1703" s="314" t="s">
        <v>13</v>
      </c>
      <c r="E1703" s="175"/>
      <c r="F1703" s="175"/>
      <c r="G1703" s="176"/>
    </row>
    <row r="1704" spans="1:8" ht="15.75" x14ac:dyDescent="0.25">
      <c r="A1704" s="175" t="str">
        <f>IF(F1704="","",SUBTOTAL(3,$F$8:F1704))</f>
        <v/>
      </c>
      <c r="B1704" s="176"/>
      <c r="C1704" s="176"/>
      <c r="D1704" s="314" t="s">
        <v>12</v>
      </c>
      <c r="E1704" s="175"/>
      <c r="F1704" s="175"/>
      <c r="G1704" s="176"/>
    </row>
    <row r="1705" spans="1:8" s="227" customFormat="1" ht="30" x14ac:dyDescent="0.25">
      <c r="A1705" s="175">
        <f>IF(F1705="","",SUBTOTAL(3,$F$8:F1705))</f>
        <v>234</v>
      </c>
      <c r="B1705" s="338"/>
      <c r="C1705" s="338" t="s">
        <v>478</v>
      </c>
      <c r="D1705" s="336" t="s">
        <v>998</v>
      </c>
      <c r="E1705" s="195" t="s">
        <v>166</v>
      </c>
      <c r="F1705" s="195">
        <v>300</v>
      </c>
      <c r="G1705" s="195"/>
      <c r="H1705" s="331"/>
    </row>
    <row r="1706" spans="1:8" ht="15.75" x14ac:dyDescent="0.25">
      <c r="A1706" s="175" t="str">
        <f>IF(F1706="","",SUBTOTAL(3,$F$8:F1706))</f>
        <v/>
      </c>
      <c r="B1706" s="176"/>
      <c r="C1706" s="176"/>
      <c r="D1706" s="314" t="s">
        <v>1580</v>
      </c>
      <c r="E1706" s="175"/>
      <c r="F1706" s="175"/>
      <c r="G1706" s="176"/>
    </row>
    <row r="1707" spans="1:8" ht="15.75" x14ac:dyDescent="0.25">
      <c r="A1707" s="175" t="str">
        <f>IF(F1707="","",SUBTOTAL(3,$F$8:F1707))</f>
        <v/>
      </c>
      <c r="B1707" s="176"/>
      <c r="C1707" s="176"/>
      <c r="D1707" s="314" t="s">
        <v>13</v>
      </c>
      <c r="E1707" s="175"/>
      <c r="F1707" s="175"/>
      <c r="G1707" s="176"/>
    </row>
    <row r="1708" spans="1:8" ht="15.75" x14ac:dyDescent="0.25">
      <c r="A1708" s="175" t="str">
        <f>IF(F1708="","",SUBTOTAL(3,$F$8:F1708))</f>
        <v/>
      </c>
      <c r="B1708" s="176"/>
      <c r="C1708" s="176"/>
      <c r="D1708" s="314" t="s">
        <v>12</v>
      </c>
      <c r="E1708" s="175"/>
      <c r="F1708" s="175"/>
      <c r="G1708" s="176"/>
    </row>
    <row r="1709" spans="1:8" s="227" customFormat="1" ht="30" x14ac:dyDescent="0.25">
      <c r="A1709" s="175">
        <f>IF(F1709="","",SUBTOTAL(3,$F$8:F1709))</f>
        <v>235</v>
      </c>
      <c r="B1709" s="338"/>
      <c r="C1709" s="338" t="s">
        <v>999</v>
      </c>
      <c r="D1709" s="336" t="s">
        <v>1000</v>
      </c>
      <c r="E1709" s="195" t="s">
        <v>166</v>
      </c>
      <c r="F1709" s="195">
        <v>10</v>
      </c>
      <c r="G1709" s="195"/>
      <c r="H1709" s="331"/>
    </row>
    <row r="1710" spans="1:8" ht="15.75" x14ac:dyDescent="0.25">
      <c r="A1710" s="175" t="str">
        <f>IF(F1710="","",SUBTOTAL(3,$F$8:F1710))</f>
        <v/>
      </c>
      <c r="B1710" s="176"/>
      <c r="C1710" s="176"/>
      <c r="D1710" s="314" t="s">
        <v>1580</v>
      </c>
      <c r="E1710" s="175"/>
      <c r="F1710" s="175"/>
      <c r="G1710" s="176"/>
    </row>
    <row r="1711" spans="1:8" ht="15.75" x14ac:dyDescent="0.25">
      <c r="A1711" s="175" t="str">
        <f>IF(F1711="","",SUBTOTAL(3,$F$8:F1711))</f>
        <v/>
      </c>
      <c r="B1711" s="176"/>
      <c r="C1711" s="176"/>
      <c r="D1711" s="314" t="s">
        <v>13</v>
      </c>
      <c r="E1711" s="175"/>
      <c r="F1711" s="175"/>
      <c r="G1711" s="176"/>
    </row>
    <row r="1712" spans="1:8" ht="15.75" x14ac:dyDescent="0.25">
      <c r="A1712" s="175" t="str">
        <f>IF(F1712="","",SUBTOTAL(3,$F$8:F1712))</f>
        <v/>
      </c>
      <c r="B1712" s="176"/>
      <c r="C1712" s="176"/>
      <c r="D1712" s="314" t="s">
        <v>12</v>
      </c>
      <c r="E1712" s="175"/>
      <c r="F1712" s="175"/>
      <c r="G1712" s="176"/>
    </row>
    <row r="1713" spans="1:9" s="227" customFormat="1" ht="75" x14ac:dyDescent="0.25">
      <c r="A1713" s="175">
        <f>IF(F1713="","",SUBTOTAL(3,$F$8:F1713))</f>
        <v>236</v>
      </c>
      <c r="B1713" s="349"/>
      <c r="C1713" s="349" t="s">
        <v>1001</v>
      </c>
      <c r="D1713" s="350" t="s">
        <v>1002</v>
      </c>
      <c r="E1713" s="351" t="s">
        <v>7</v>
      </c>
      <c r="F1713" s="351">
        <v>50</v>
      </c>
      <c r="G1713" s="351"/>
      <c r="H1713" s="352"/>
    </row>
    <row r="1714" spans="1:9" s="227" customFormat="1" ht="30" x14ac:dyDescent="0.25">
      <c r="A1714" s="175" t="str">
        <f>IF(F1714="","",SUBTOTAL(3,$F$8:F1714))</f>
        <v/>
      </c>
      <c r="B1714" s="335"/>
      <c r="C1714" s="335"/>
      <c r="D1714" s="336" t="s">
        <v>1003</v>
      </c>
      <c r="E1714" s="195"/>
      <c r="F1714" s="195"/>
      <c r="G1714" s="195"/>
      <c r="H1714" s="331"/>
    </row>
    <row r="1715" spans="1:9" ht="15.75" x14ac:dyDescent="0.25">
      <c r="A1715" s="175" t="str">
        <f>IF(F1715="","",SUBTOTAL(3,$F$8:F1715))</f>
        <v/>
      </c>
      <c r="B1715" s="176"/>
      <c r="C1715" s="176"/>
      <c r="D1715" s="314" t="s">
        <v>1580</v>
      </c>
      <c r="E1715" s="175"/>
      <c r="F1715" s="175"/>
      <c r="G1715" s="176"/>
    </row>
    <row r="1716" spans="1:9" ht="15.75" x14ac:dyDescent="0.25">
      <c r="A1716" s="175" t="str">
        <f>IF(F1716="","",SUBTOTAL(3,$F$8:F1716))</f>
        <v/>
      </c>
      <c r="B1716" s="176"/>
      <c r="C1716" s="176"/>
      <c r="D1716" s="314" t="s">
        <v>13</v>
      </c>
      <c r="E1716" s="175"/>
      <c r="F1716" s="175"/>
      <c r="G1716" s="176"/>
    </row>
    <row r="1717" spans="1:9" ht="15.75" x14ac:dyDescent="0.25">
      <c r="A1717" s="175" t="str">
        <f>IF(F1717="","",SUBTOTAL(3,$F$8:F1717))</f>
        <v/>
      </c>
      <c r="B1717" s="176"/>
      <c r="C1717" s="176"/>
      <c r="D1717" s="314" t="s">
        <v>12</v>
      </c>
      <c r="E1717" s="175"/>
      <c r="F1717" s="175"/>
      <c r="G1717" s="176"/>
    </row>
    <row r="1718" spans="1:9" s="227" customFormat="1" ht="75" x14ac:dyDescent="0.25">
      <c r="A1718" s="175">
        <f>IF(F1718="","",SUBTOTAL(3,$F$8:F1718))</f>
        <v>237</v>
      </c>
      <c r="B1718" s="338"/>
      <c r="C1718" s="338" t="s">
        <v>1004</v>
      </c>
      <c r="D1718" s="336" t="s">
        <v>1005</v>
      </c>
      <c r="E1718" s="195" t="s">
        <v>1006</v>
      </c>
      <c r="F1718" s="195">
        <v>10</v>
      </c>
      <c r="G1718" s="195"/>
      <c r="H1718" s="331"/>
    </row>
    <row r="1719" spans="1:9" ht="15.75" x14ac:dyDescent="0.25">
      <c r="A1719" s="175" t="str">
        <f>IF(F1719="","",SUBTOTAL(3,$F$8:F1719))</f>
        <v/>
      </c>
      <c r="B1719" s="176"/>
      <c r="C1719" s="176"/>
      <c r="D1719" s="314" t="s">
        <v>1580</v>
      </c>
      <c r="E1719" s="175"/>
      <c r="F1719" s="175"/>
      <c r="G1719" s="176"/>
    </row>
    <row r="1720" spans="1:9" ht="15.75" x14ac:dyDescent="0.25">
      <c r="A1720" s="175" t="str">
        <f>IF(F1720="","",SUBTOTAL(3,$F$8:F1720))</f>
        <v/>
      </c>
      <c r="B1720" s="176"/>
      <c r="C1720" s="176"/>
      <c r="D1720" s="314" t="s">
        <v>13</v>
      </c>
      <c r="E1720" s="175"/>
      <c r="F1720" s="175"/>
      <c r="G1720" s="176"/>
    </row>
    <row r="1721" spans="1:9" ht="15.75" x14ac:dyDescent="0.25">
      <c r="A1721" s="175" t="str">
        <f>IF(F1721="","",SUBTOTAL(3,$F$8:F1721))</f>
        <v/>
      </c>
      <c r="B1721" s="176"/>
      <c r="C1721" s="176"/>
      <c r="D1721" s="314" t="s">
        <v>12</v>
      </c>
      <c r="E1721" s="175"/>
      <c r="F1721" s="175"/>
      <c r="G1721" s="176"/>
    </row>
    <row r="1722" spans="1:9" s="227" customFormat="1" ht="30" x14ac:dyDescent="0.25">
      <c r="A1722" s="175">
        <f>IF(F1722="","",SUBTOTAL(3,$F$8:F1722))</f>
        <v>238</v>
      </c>
      <c r="B1722" s="338"/>
      <c r="C1722" s="338" t="s">
        <v>1007</v>
      </c>
      <c r="D1722" s="336" t="s">
        <v>1008</v>
      </c>
      <c r="E1722" s="195" t="s">
        <v>1006</v>
      </c>
      <c r="F1722" s="195">
        <v>50</v>
      </c>
      <c r="G1722" s="195"/>
      <c r="H1722" s="331"/>
    </row>
    <row r="1723" spans="1:9" ht="15.75" x14ac:dyDescent="0.25">
      <c r="A1723" s="175" t="str">
        <f>IF(F1723="","",SUBTOTAL(3,$F$8:F1723))</f>
        <v/>
      </c>
      <c r="B1723" s="176"/>
      <c r="C1723" s="176"/>
      <c r="D1723" s="314" t="s">
        <v>1580</v>
      </c>
      <c r="E1723" s="175"/>
      <c r="F1723" s="175"/>
      <c r="G1723" s="176"/>
    </row>
    <row r="1724" spans="1:9" ht="15.75" x14ac:dyDescent="0.25">
      <c r="A1724" s="175" t="str">
        <f>IF(F1724="","",SUBTOTAL(3,$F$8:F1724))</f>
        <v/>
      </c>
      <c r="B1724" s="176"/>
      <c r="C1724" s="176"/>
      <c r="D1724" s="314" t="s">
        <v>13</v>
      </c>
      <c r="E1724" s="175"/>
      <c r="F1724" s="175"/>
      <c r="G1724" s="176"/>
    </row>
    <row r="1725" spans="1:9" ht="15.75" x14ac:dyDescent="0.25">
      <c r="A1725" s="175" t="str">
        <f>IF(F1725="","",SUBTOTAL(3,$F$8:F1725))</f>
        <v/>
      </c>
      <c r="B1725" s="176"/>
      <c r="C1725" s="176"/>
      <c r="D1725" s="314" t="s">
        <v>12</v>
      </c>
      <c r="E1725" s="175"/>
      <c r="F1725" s="175"/>
      <c r="G1725" s="176"/>
    </row>
    <row r="1726" spans="1:9" s="227" customFormat="1" ht="45" x14ac:dyDescent="0.25">
      <c r="A1726" s="175">
        <f>IF(F1726="","",SUBTOTAL(3,$F$8:F1726))</f>
        <v>239</v>
      </c>
      <c r="B1726" s="335"/>
      <c r="C1726" s="335" t="s">
        <v>1009</v>
      </c>
      <c r="D1726" s="336" t="s">
        <v>1010</v>
      </c>
      <c r="E1726" s="195" t="s">
        <v>7</v>
      </c>
      <c r="F1726" s="195">
        <v>5</v>
      </c>
      <c r="G1726" s="195"/>
      <c r="H1726" s="331"/>
      <c r="I1726" s="294"/>
    </row>
    <row r="1727" spans="1:9" s="227" customFormat="1" x14ac:dyDescent="0.25">
      <c r="A1727" s="175" t="str">
        <f>IF(F1727="","",SUBTOTAL(3,$F$8:F1727))</f>
        <v/>
      </c>
      <c r="B1727" s="335"/>
      <c r="C1727" s="335"/>
      <c r="D1727" s="336" t="s">
        <v>1011</v>
      </c>
      <c r="E1727" s="195"/>
      <c r="F1727" s="195"/>
      <c r="G1727" s="195"/>
      <c r="H1727" s="153"/>
    </row>
    <row r="1728" spans="1:9" s="227" customFormat="1" x14ac:dyDescent="0.25">
      <c r="A1728" s="175" t="str">
        <f>IF(F1728="","",SUBTOTAL(3,$F$8:F1728))</f>
        <v/>
      </c>
      <c r="B1728" s="335"/>
      <c r="C1728" s="335"/>
      <c r="D1728" s="336" t="s">
        <v>1012</v>
      </c>
      <c r="E1728" s="195"/>
      <c r="F1728" s="195"/>
      <c r="G1728" s="195"/>
      <c r="H1728" s="153"/>
    </row>
    <row r="1729" spans="1:9" s="294" customFormat="1" x14ac:dyDescent="0.25">
      <c r="A1729" s="175" t="str">
        <f>IF(F1729="","",SUBTOTAL(3,$F$8:F1729))</f>
        <v/>
      </c>
      <c r="B1729" s="335"/>
      <c r="C1729" s="335"/>
      <c r="D1729" s="336" t="s">
        <v>1013</v>
      </c>
      <c r="E1729" s="195"/>
      <c r="F1729" s="195"/>
      <c r="G1729" s="195"/>
      <c r="H1729" s="153"/>
      <c r="I1729" s="227"/>
    </row>
    <row r="1730" spans="1:9" s="227" customFormat="1" x14ac:dyDescent="0.25">
      <c r="A1730" s="175" t="str">
        <f>IF(F1730="","",SUBTOTAL(3,$F$8:F1730))</f>
        <v/>
      </c>
      <c r="B1730" s="335"/>
      <c r="C1730" s="335"/>
      <c r="D1730" s="336" t="s">
        <v>1014</v>
      </c>
      <c r="E1730" s="195"/>
      <c r="F1730" s="195"/>
      <c r="G1730" s="195"/>
      <c r="H1730" s="153"/>
    </row>
    <row r="1731" spans="1:9" s="227" customFormat="1" x14ac:dyDescent="0.25">
      <c r="A1731" s="175" t="str">
        <f>IF(F1731="","",SUBTOTAL(3,$F$8:F1731))</f>
        <v/>
      </c>
      <c r="B1731" s="335"/>
      <c r="C1731" s="335"/>
      <c r="D1731" s="336" t="s">
        <v>1015</v>
      </c>
      <c r="E1731" s="195"/>
      <c r="F1731" s="195"/>
      <c r="G1731" s="195"/>
      <c r="H1731" s="153"/>
    </row>
    <row r="1732" spans="1:9" s="227" customFormat="1" ht="30" x14ac:dyDescent="0.25">
      <c r="A1732" s="175" t="str">
        <f>IF(F1732="","",SUBTOTAL(3,$F$8:F1732))</f>
        <v/>
      </c>
      <c r="B1732" s="335"/>
      <c r="C1732" s="335"/>
      <c r="D1732" s="336" t="s">
        <v>1016</v>
      </c>
      <c r="E1732" s="195"/>
      <c r="F1732" s="195"/>
      <c r="G1732" s="195"/>
      <c r="H1732" s="153"/>
    </row>
    <row r="1733" spans="1:9" s="227" customFormat="1" ht="30" x14ac:dyDescent="0.25">
      <c r="A1733" s="175" t="str">
        <f>IF(F1733="","",SUBTOTAL(3,$F$8:F1733))</f>
        <v/>
      </c>
      <c r="B1733" s="335"/>
      <c r="C1733" s="335"/>
      <c r="D1733" s="336" t="s">
        <v>1017</v>
      </c>
      <c r="E1733" s="195"/>
      <c r="F1733" s="195"/>
      <c r="G1733" s="195"/>
      <c r="H1733" s="153"/>
    </row>
    <row r="1734" spans="1:9" ht="15.75" x14ac:dyDescent="0.25">
      <c r="A1734" s="175" t="str">
        <f>IF(F1734="","",SUBTOTAL(3,$F$8:F1734))</f>
        <v/>
      </c>
      <c r="B1734" s="176"/>
      <c r="C1734" s="176"/>
      <c r="D1734" s="314" t="s">
        <v>1580</v>
      </c>
      <c r="E1734" s="175"/>
      <c r="F1734" s="175"/>
      <c r="G1734" s="176"/>
    </row>
    <row r="1735" spans="1:9" ht="15.75" x14ac:dyDescent="0.25">
      <c r="A1735" s="175" t="str">
        <f>IF(F1735="","",SUBTOTAL(3,$F$8:F1735))</f>
        <v/>
      </c>
      <c r="B1735" s="176"/>
      <c r="C1735" s="176"/>
      <c r="D1735" s="314" t="s">
        <v>13</v>
      </c>
      <c r="E1735" s="175"/>
      <c r="F1735" s="175"/>
      <c r="G1735" s="176"/>
    </row>
    <row r="1736" spans="1:9" ht="15.75" x14ac:dyDescent="0.25">
      <c r="A1736" s="175" t="str">
        <f>IF(F1736="","",SUBTOTAL(3,$F$8:F1736))</f>
        <v/>
      </c>
      <c r="B1736" s="176"/>
      <c r="C1736" s="176"/>
      <c r="D1736" s="314" t="s">
        <v>12</v>
      </c>
      <c r="E1736" s="175"/>
      <c r="F1736" s="175"/>
      <c r="G1736" s="176"/>
    </row>
    <row r="1737" spans="1:9" s="227" customFormat="1" ht="45" x14ac:dyDescent="0.25">
      <c r="A1737" s="175">
        <f>IF(F1737="","",SUBTOTAL(3,$F$8:F1737))</f>
        <v>240</v>
      </c>
      <c r="B1737" s="338"/>
      <c r="C1737" s="338" t="s">
        <v>1018</v>
      </c>
      <c r="D1737" s="336" t="s">
        <v>1019</v>
      </c>
      <c r="E1737" s="195" t="s">
        <v>166</v>
      </c>
      <c r="F1737" s="195">
        <v>5</v>
      </c>
      <c r="G1737" s="195"/>
      <c r="H1737" s="331"/>
    </row>
    <row r="1738" spans="1:9" ht="15.75" x14ac:dyDescent="0.25">
      <c r="A1738" s="175" t="str">
        <f>IF(F1738="","",SUBTOTAL(3,$F$8:F1738))</f>
        <v/>
      </c>
      <c r="B1738" s="176"/>
      <c r="C1738" s="176"/>
      <c r="D1738" s="314" t="s">
        <v>1580</v>
      </c>
      <c r="E1738" s="175"/>
      <c r="F1738" s="175"/>
      <c r="G1738" s="176"/>
    </row>
    <row r="1739" spans="1:9" ht="15.75" x14ac:dyDescent="0.25">
      <c r="A1739" s="175" t="str">
        <f>IF(F1739="","",SUBTOTAL(3,$F$8:F1739))</f>
        <v/>
      </c>
      <c r="B1739" s="176"/>
      <c r="C1739" s="176"/>
      <c r="D1739" s="314" t="s">
        <v>13</v>
      </c>
      <c r="E1739" s="175"/>
      <c r="F1739" s="175"/>
      <c r="G1739" s="176"/>
    </row>
    <row r="1740" spans="1:9" ht="15.75" x14ac:dyDescent="0.25">
      <c r="A1740" s="175" t="str">
        <f>IF(F1740="","",SUBTOTAL(3,$F$8:F1740))</f>
        <v/>
      </c>
      <c r="B1740" s="176"/>
      <c r="C1740" s="176"/>
      <c r="D1740" s="314" t="s">
        <v>12</v>
      </c>
      <c r="E1740" s="175"/>
      <c r="F1740" s="175"/>
      <c r="G1740" s="176"/>
    </row>
    <row r="1741" spans="1:9" s="227" customFormat="1" ht="45" x14ac:dyDescent="0.25">
      <c r="A1741" s="175">
        <f>IF(F1741="","",SUBTOTAL(3,$F$8:F1741))</f>
        <v>241</v>
      </c>
      <c r="B1741" s="338"/>
      <c r="C1741" s="338" t="s">
        <v>1020</v>
      </c>
      <c r="D1741" s="336" t="s">
        <v>1021</v>
      </c>
      <c r="E1741" s="195" t="s">
        <v>166</v>
      </c>
      <c r="F1741" s="195">
        <v>5</v>
      </c>
      <c r="G1741" s="195"/>
      <c r="H1741" s="331"/>
    </row>
    <row r="1742" spans="1:9" ht="15.75" x14ac:dyDescent="0.25">
      <c r="A1742" s="175" t="str">
        <f>IF(F1742="","",SUBTOTAL(3,$F$8:F1742))</f>
        <v/>
      </c>
      <c r="B1742" s="176"/>
      <c r="C1742" s="176"/>
      <c r="D1742" s="314" t="s">
        <v>1580</v>
      </c>
      <c r="E1742" s="175"/>
      <c r="F1742" s="175"/>
      <c r="G1742" s="176"/>
    </row>
    <row r="1743" spans="1:9" ht="15.75" x14ac:dyDescent="0.25">
      <c r="A1743" s="175" t="str">
        <f>IF(F1743="","",SUBTOTAL(3,$F$8:F1743))</f>
        <v/>
      </c>
      <c r="B1743" s="176"/>
      <c r="C1743" s="176"/>
      <c r="D1743" s="314" t="s">
        <v>13</v>
      </c>
      <c r="E1743" s="175"/>
      <c r="F1743" s="175"/>
      <c r="G1743" s="176"/>
    </row>
    <row r="1744" spans="1:9" ht="15.75" x14ac:dyDescent="0.25">
      <c r="A1744" s="175" t="str">
        <f>IF(F1744="","",SUBTOTAL(3,$F$8:F1744))</f>
        <v/>
      </c>
      <c r="B1744" s="176"/>
      <c r="C1744" s="176"/>
      <c r="D1744" s="314" t="s">
        <v>12</v>
      </c>
      <c r="E1744" s="175"/>
      <c r="F1744" s="175"/>
      <c r="G1744" s="176"/>
    </row>
    <row r="1745" spans="1:8" s="227" customFormat="1" ht="60" x14ac:dyDescent="0.25">
      <c r="A1745" s="175">
        <f>IF(F1745="","",SUBTOTAL(3,$F$8:F1745))</f>
        <v>242</v>
      </c>
      <c r="B1745" s="338"/>
      <c r="C1745" s="338" t="s">
        <v>1022</v>
      </c>
      <c r="D1745" s="336" t="s">
        <v>1023</v>
      </c>
      <c r="E1745" s="195" t="s">
        <v>166</v>
      </c>
      <c r="F1745" s="195">
        <v>10</v>
      </c>
      <c r="G1745" s="195"/>
      <c r="H1745" s="331"/>
    </row>
    <row r="1746" spans="1:8" ht="15.75" x14ac:dyDescent="0.25">
      <c r="A1746" s="175" t="str">
        <f>IF(F1746="","",SUBTOTAL(3,$F$8:F1746))</f>
        <v/>
      </c>
      <c r="B1746" s="176"/>
      <c r="C1746" s="176"/>
      <c r="D1746" s="314" t="s">
        <v>1580</v>
      </c>
      <c r="E1746" s="175"/>
      <c r="F1746" s="175"/>
      <c r="G1746" s="176"/>
    </row>
    <row r="1747" spans="1:8" ht="15.75" x14ac:dyDescent="0.25">
      <c r="A1747" s="175" t="str">
        <f>IF(F1747="","",SUBTOTAL(3,$F$8:F1747))</f>
        <v/>
      </c>
      <c r="B1747" s="176"/>
      <c r="C1747" s="176"/>
      <c r="D1747" s="314" t="s">
        <v>13</v>
      </c>
      <c r="E1747" s="175"/>
      <c r="F1747" s="175"/>
      <c r="G1747" s="176"/>
    </row>
    <row r="1748" spans="1:8" ht="15.75" x14ac:dyDescent="0.25">
      <c r="A1748" s="175" t="str">
        <f>IF(F1748="","",SUBTOTAL(3,$F$8:F1748))</f>
        <v/>
      </c>
      <c r="B1748" s="176"/>
      <c r="C1748" s="176"/>
      <c r="D1748" s="314" t="s">
        <v>12</v>
      </c>
      <c r="E1748" s="175"/>
      <c r="F1748" s="175"/>
      <c r="G1748" s="176"/>
    </row>
    <row r="1749" spans="1:8" s="227" customFormat="1" ht="22.15" customHeight="1" x14ac:dyDescent="0.25">
      <c r="A1749" s="175">
        <f>IF(F1749="","",SUBTOTAL(3,$F$8:F1749))</f>
        <v>243</v>
      </c>
      <c r="B1749" s="335"/>
      <c r="C1749" s="335" t="s">
        <v>1024</v>
      </c>
      <c r="D1749" s="353" t="s">
        <v>1025</v>
      </c>
      <c r="E1749" s="195" t="s">
        <v>166</v>
      </c>
      <c r="F1749" s="195">
        <v>5</v>
      </c>
      <c r="G1749" s="195"/>
      <c r="H1749" s="331"/>
    </row>
    <row r="1750" spans="1:8" ht="15.75" x14ac:dyDescent="0.25">
      <c r="A1750" s="175" t="str">
        <f>IF(F1750="","",SUBTOTAL(3,$F$8:F1750))</f>
        <v/>
      </c>
      <c r="B1750" s="176"/>
      <c r="C1750" s="176"/>
      <c r="D1750" s="314" t="s">
        <v>1580</v>
      </c>
      <c r="E1750" s="175"/>
      <c r="F1750" s="175"/>
      <c r="G1750" s="176"/>
    </row>
    <row r="1751" spans="1:8" ht="15.75" x14ac:dyDescent="0.25">
      <c r="A1751" s="175" t="str">
        <f>IF(F1751="","",SUBTOTAL(3,$F$8:F1751))</f>
        <v/>
      </c>
      <c r="B1751" s="176"/>
      <c r="C1751" s="176"/>
      <c r="D1751" s="314" t="s">
        <v>13</v>
      </c>
      <c r="E1751" s="175"/>
      <c r="F1751" s="175"/>
      <c r="G1751" s="176"/>
    </row>
    <row r="1752" spans="1:8" ht="15.75" x14ac:dyDescent="0.25">
      <c r="A1752" s="175" t="str">
        <f>IF(F1752="","",SUBTOTAL(3,$F$8:F1752))</f>
        <v/>
      </c>
      <c r="B1752" s="176"/>
      <c r="C1752" s="176"/>
      <c r="D1752" s="314" t="s">
        <v>12</v>
      </c>
      <c r="E1752" s="175"/>
      <c r="F1752" s="175"/>
      <c r="G1752" s="176"/>
    </row>
    <row r="1753" spans="1:8" s="227" customFormat="1" ht="30" x14ac:dyDescent="0.25">
      <c r="A1753" s="175">
        <f>IF(F1753="","",SUBTOTAL(3,$F$8:F1753))</f>
        <v>244</v>
      </c>
      <c r="B1753" s="338"/>
      <c r="C1753" s="338" t="s">
        <v>1026</v>
      </c>
      <c r="D1753" s="336" t="s">
        <v>1027</v>
      </c>
      <c r="E1753" s="195" t="s">
        <v>166</v>
      </c>
      <c r="F1753" s="195">
        <v>5</v>
      </c>
      <c r="G1753" s="195"/>
      <c r="H1753" s="331"/>
    </row>
    <row r="1754" spans="1:8" ht="15.75" x14ac:dyDescent="0.25">
      <c r="A1754" s="175" t="str">
        <f>IF(F1754="","",SUBTOTAL(3,$F$8:F1754))</f>
        <v/>
      </c>
      <c r="B1754" s="176"/>
      <c r="C1754" s="176"/>
      <c r="D1754" s="314" t="s">
        <v>1580</v>
      </c>
      <c r="E1754" s="175"/>
      <c r="F1754" s="175"/>
      <c r="G1754" s="176"/>
    </row>
    <row r="1755" spans="1:8" ht="15.75" x14ac:dyDescent="0.25">
      <c r="A1755" s="175" t="str">
        <f>IF(F1755="","",SUBTOTAL(3,$F$8:F1755))</f>
        <v/>
      </c>
      <c r="B1755" s="176"/>
      <c r="C1755" s="176"/>
      <c r="D1755" s="314" t="s">
        <v>13</v>
      </c>
      <c r="E1755" s="175"/>
      <c r="F1755" s="175"/>
      <c r="G1755" s="176"/>
    </row>
    <row r="1756" spans="1:8" ht="15.75" x14ac:dyDescent="0.25">
      <c r="A1756" s="175" t="str">
        <f>IF(F1756="","",SUBTOTAL(3,$F$8:F1756))</f>
        <v/>
      </c>
      <c r="B1756" s="176"/>
      <c r="C1756" s="176"/>
      <c r="D1756" s="314" t="s">
        <v>12</v>
      </c>
      <c r="E1756" s="175"/>
      <c r="F1756" s="175"/>
      <c r="G1756" s="176"/>
    </row>
    <row r="1757" spans="1:8" s="227" customFormat="1" ht="30" x14ac:dyDescent="0.25">
      <c r="A1757" s="175">
        <f>IF(F1757="","",SUBTOTAL(3,$F$8:F1757))</f>
        <v>245</v>
      </c>
      <c r="B1757" s="338"/>
      <c r="C1757" s="338" t="s">
        <v>1028</v>
      </c>
      <c r="D1757" s="336" t="s">
        <v>1029</v>
      </c>
      <c r="E1757" s="195" t="s">
        <v>166</v>
      </c>
      <c r="F1757" s="195">
        <v>5</v>
      </c>
      <c r="G1757" s="195"/>
      <c r="H1757" s="331"/>
    </row>
    <row r="1758" spans="1:8" ht="15.75" x14ac:dyDescent="0.25">
      <c r="A1758" s="175" t="str">
        <f>IF(F1758="","",SUBTOTAL(3,$F$8:F1758))</f>
        <v/>
      </c>
      <c r="B1758" s="176"/>
      <c r="C1758" s="176"/>
      <c r="D1758" s="314" t="s">
        <v>1580</v>
      </c>
      <c r="E1758" s="175"/>
      <c r="F1758" s="175"/>
      <c r="G1758" s="176"/>
    </row>
    <row r="1759" spans="1:8" ht="15.75" x14ac:dyDescent="0.25">
      <c r="A1759" s="175" t="str">
        <f>IF(F1759="","",SUBTOTAL(3,$F$8:F1759))</f>
        <v/>
      </c>
      <c r="B1759" s="176"/>
      <c r="C1759" s="176"/>
      <c r="D1759" s="314" t="s">
        <v>13</v>
      </c>
      <c r="E1759" s="175"/>
      <c r="F1759" s="175"/>
      <c r="G1759" s="176"/>
    </row>
    <row r="1760" spans="1:8" ht="15.75" x14ac:dyDescent="0.25">
      <c r="A1760" s="175" t="str">
        <f>IF(F1760="","",SUBTOTAL(3,$F$8:F1760))</f>
        <v/>
      </c>
      <c r="B1760" s="176"/>
      <c r="C1760" s="176"/>
      <c r="D1760" s="314" t="s">
        <v>12</v>
      </c>
      <c r="E1760" s="175"/>
      <c r="F1760" s="175"/>
      <c r="G1760" s="176"/>
    </row>
    <row r="1761" spans="1:8" s="227" customFormat="1" x14ac:dyDescent="0.25">
      <c r="A1761" s="175">
        <f>IF(F1761="","",SUBTOTAL(3,$F$8:F1761))</f>
        <v>246</v>
      </c>
      <c r="B1761" s="338"/>
      <c r="C1761" s="338" t="s">
        <v>487</v>
      </c>
      <c r="D1761" s="336" t="s">
        <v>1030</v>
      </c>
      <c r="E1761" s="195" t="s">
        <v>166</v>
      </c>
      <c r="F1761" s="195">
        <v>5</v>
      </c>
      <c r="G1761" s="195"/>
      <c r="H1761" s="331"/>
    </row>
    <row r="1762" spans="1:8" ht="15.75" x14ac:dyDescent="0.25">
      <c r="A1762" s="175" t="str">
        <f>IF(F1762="","",SUBTOTAL(3,$F$8:F1762))</f>
        <v/>
      </c>
      <c r="B1762" s="176"/>
      <c r="C1762" s="176"/>
      <c r="D1762" s="314" t="s">
        <v>1580</v>
      </c>
      <c r="E1762" s="175"/>
      <c r="F1762" s="175"/>
      <c r="G1762" s="176"/>
    </row>
    <row r="1763" spans="1:8" ht="15.75" x14ac:dyDescent="0.25">
      <c r="A1763" s="175" t="str">
        <f>IF(F1763="","",SUBTOTAL(3,$F$8:F1763))</f>
        <v/>
      </c>
      <c r="B1763" s="176"/>
      <c r="C1763" s="176"/>
      <c r="D1763" s="314" t="s">
        <v>13</v>
      </c>
      <c r="E1763" s="175"/>
      <c r="F1763" s="175"/>
      <c r="G1763" s="176"/>
    </row>
    <row r="1764" spans="1:8" ht="15.75" x14ac:dyDescent="0.25">
      <c r="A1764" s="175" t="str">
        <f>IF(F1764="","",SUBTOTAL(3,$F$8:F1764))</f>
        <v/>
      </c>
      <c r="B1764" s="176"/>
      <c r="C1764" s="176"/>
      <c r="D1764" s="314" t="s">
        <v>12</v>
      </c>
      <c r="E1764" s="175"/>
      <c r="F1764" s="175"/>
      <c r="G1764" s="176"/>
    </row>
    <row r="1765" spans="1:8" s="227" customFormat="1" x14ac:dyDescent="0.25">
      <c r="A1765" s="175">
        <f>IF(F1765="","",SUBTOTAL(3,$F$8:F1765))</f>
        <v>247</v>
      </c>
      <c r="B1765" s="338"/>
      <c r="C1765" s="338" t="s">
        <v>1031</v>
      </c>
      <c r="D1765" s="336" t="s">
        <v>1032</v>
      </c>
      <c r="E1765" s="195" t="s">
        <v>166</v>
      </c>
      <c r="F1765" s="195">
        <v>10</v>
      </c>
      <c r="G1765" s="195"/>
      <c r="H1765" s="331"/>
    </row>
    <row r="1766" spans="1:8" ht="15.75" x14ac:dyDescent="0.25">
      <c r="A1766" s="175" t="str">
        <f>IF(F1766="","",SUBTOTAL(3,$F$8:F1766))</f>
        <v/>
      </c>
      <c r="B1766" s="176"/>
      <c r="C1766" s="176"/>
      <c r="D1766" s="314" t="s">
        <v>1580</v>
      </c>
      <c r="E1766" s="175"/>
      <c r="F1766" s="175"/>
      <c r="G1766" s="176"/>
    </row>
    <row r="1767" spans="1:8" ht="15.75" x14ac:dyDescent="0.25">
      <c r="A1767" s="175" t="str">
        <f>IF(F1767="","",SUBTOTAL(3,$F$8:F1767))</f>
        <v/>
      </c>
      <c r="B1767" s="176"/>
      <c r="C1767" s="176"/>
      <c r="D1767" s="314" t="s">
        <v>13</v>
      </c>
      <c r="E1767" s="175"/>
      <c r="F1767" s="175"/>
      <c r="G1767" s="176"/>
    </row>
    <row r="1768" spans="1:8" ht="15.75" x14ac:dyDescent="0.25">
      <c r="A1768" s="175" t="str">
        <f>IF(F1768="","",SUBTOTAL(3,$F$8:F1768))</f>
        <v/>
      </c>
      <c r="B1768" s="176"/>
      <c r="C1768" s="176"/>
      <c r="D1768" s="314" t="s">
        <v>12</v>
      </c>
      <c r="E1768" s="175"/>
      <c r="F1768" s="175"/>
      <c r="G1768" s="176"/>
    </row>
    <row r="1769" spans="1:8" s="227" customFormat="1" ht="30" x14ac:dyDescent="0.25">
      <c r="A1769" s="175">
        <f>IF(F1769="","",SUBTOTAL(3,$F$8:F1769))</f>
        <v>248</v>
      </c>
      <c r="B1769" s="338"/>
      <c r="C1769" s="338" t="s">
        <v>481</v>
      </c>
      <c r="D1769" s="336" t="s">
        <v>482</v>
      </c>
      <c r="E1769" s="195" t="s">
        <v>166</v>
      </c>
      <c r="F1769" s="195">
        <v>5</v>
      </c>
      <c r="G1769" s="195"/>
      <c r="H1769" s="331"/>
    </row>
    <row r="1770" spans="1:8" ht="15.75" x14ac:dyDescent="0.25">
      <c r="A1770" s="175" t="str">
        <f>IF(F1770="","",SUBTOTAL(3,$F$8:F1770))</f>
        <v/>
      </c>
      <c r="B1770" s="176"/>
      <c r="C1770" s="176"/>
      <c r="D1770" s="314" t="s">
        <v>1580</v>
      </c>
      <c r="E1770" s="175"/>
      <c r="F1770" s="175"/>
      <c r="G1770" s="176"/>
    </row>
    <row r="1771" spans="1:8" ht="15.75" x14ac:dyDescent="0.25">
      <c r="A1771" s="175" t="str">
        <f>IF(F1771="","",SUBTOTAL(3,$F$8:F1771))</f>
        <v/>
      </c>
      <c r="B1771" s="176"/>
      <c r="C1771" s="176"/>
      <c r="D1771" s="314" t="s">
        <v>13</v>
      </c>
      <c r="E1771" s="175"/>
      <c r="F1771" s="175"/>
      <c r="G1771" s="176"/>
    </row>
    <row r="1772" spans="1:8" ht="15.75" x14ac:dyDescent="0.25">
      <c r="A1772" s="175" t="str">
        <f>IF(F1772="","",SUBTOTAL(3,$F$8:F1772))</f>
        <v/>
      </c>
      <c r="B1772" s="176"/>
      <c r="C1772" s="176"/>
      <c r="D1772" s="314" t="s">
        <v>12</v>
      </c>
      <c r="E1772" s="175"/>
      <c r="F1772" s="175"/>
      <c r="G1772" s="176"/>
    </row>
    <row r="1773" spans="1:8" s="227" customFormat="1" x14ac:dyDescent="0.25">
      <c r="A1773" s="175">
        <f>IF(F1773="","",SUBTOTAL(3,$F$8:F1773))</f>
        <v>249</v>
      </c>
      <c r="B1773" s="338"/>
      <c r="C1773" s="338" t="s">
        <v>1033</v>
      </c>
      <c r="D1773" s="336" t="s">
        <v>1034</v>
      </c>
      <c r="E1773" s="195" t="s">
        <v>166</v>
      </c>
      <c r="F1773" s="195">
        <v>5</v>
      </c>
      <c r="G1773" s="195"/>
      <c r="H1773" s="331"/>
    </row>
    <row r="1774" spans="1:8" ht="15.75" x14ac:dyDescent="0.25">
      <c r="A1774" s="175" t="str">
        <f>IF(F1774="","",SUBTOTAL(3,$F$8:F1774))</f>
        <v/>
      </c>
      <c r="B1774" s="176"/>
      <c r="C1774" s="176"/>
      <c r="D1774" s="314" t="s">
        <v>1580</v>
      </c>
      <c r="E1774" s="175"/>
      <c r="F1774" s="175"/>
      <c r="G1774" s="176"/>
    </row>
    <row r="1775" spans="1:8" ht="15.75" x14ac:dyDescent="0.25">
      <c r="A1775" s="175" t="str">
        <f>IF(F1775="","",SUBTOTAL(3,$F$8:F1775))</f>
        <v/>
      </c>
      <c r="B1775" s="176"/>
      <c r="C1775" s="176"/>
      <c r="D1775" s="314" t="s">
        <v>13</v>
      </c>
      <c r="E1775" s="175"/>
      <c r="F1775" s="175"/>
      <c r="G1775" s="176"/>
    </row>
    <row r="1776" spans="1:8" ht="15.75" x14ac:dyDescent="0.25">
      <c r="A1776" s="175" t="str">
        <f>IF(F1776="","",SUBTOTAL(3,$F$8:F1776))</f>
        <v/>
      </c>
      <c r="B1776" s="176"/>
      <c r="C1776" s="176"/>
      <c r="D1776" s="314" t="s">
        <v>12</v>
      </c>
      <c r="E1776" s="175"/>
      <c r="F1776" s="175"/>
      <c r="G1776" s="176"/>
    </row>
    <row r="1777" spans="1:8" s="227" customFormat="1" x14ac:dyDescent="0.25">
      <c r="A1777" s="175">
        <f>IF(F1777="","",SUBTOTAL(3,$F$8:F1777))</f>
        <v>250</v>
      </c>
      <c r="B1777" s="338"/>
      <c r="C1777" s="338" t="s">
        <v>1035</v>
      </c>
      <c r="D1777" s="336" t="s">
        <v>1036</v>
      </c>
      <c r="E1777" s="195" t="s">
        <v>166</v>
      </c>
      <c r="F1777" s="195">
        <v>5</v>
      </c>
      <c r="G1777" s="195"/>
      <c r="H1777" s="153"/>
    </row>
    <row r="1778" spans="1:8" ht="15.75" x14ac:dyDescent="0.25">
      <c r="A1778" s="175" t="str">
        <f>IF(F1778="","",SUBTOTAL(3,$F$8:F1778))</f>
        <v/>
      </c>
      <c r="B1778" s="176"/>
      <c r="C1778" s="176"/>
      <c r="D1778" s="314" t="s">
        <v>1580</v>
      </c>
      <c r="E1778" s="175"/>
      <c r="F1778" s="175"/>
      <c r="G1778" s="176"/>
    </row>
    <row r="1779" spans="1:8" ht="15.75" x14ac:dyDescent="0.25">
      <c r="A1779" s="175" t="str">
        <f>IF(F1779="","",SUBTOTAL(3,$F$8:F1779))</f>
        <v/>
      </c>
      <c r="B1779" s="176"/>
      <c r="C1779" s="176"/>
      <c r="D1779" s="314" t="s">
        <v>13</v>
      </c>
      <c r="E1779" s="175"/>
      <c r="F1779" s="175"/>
      <c r="G1779" s="176"/>
    </row>
    <row r="1780" spans="1:8" ht="15.75" x14ac:dyDescent="0.25">
      <c r="A1780" s="175" t="str">
        <f>IF(F1780="","",SUBTOTAL(3,$F$8:F1780))</f>
        <v/>
      </c>
      <c r="B1780" s="176"/>
      <c r="C1780" s="176"/>
      <c r="D1780" s="314" t="s">
        <v>12</v>
      </c>
      <c r="E1780" s="175"/>
      <c r="F1780" s="175"/>
      <c r="G1780" s="176"/>
    </row>
    <row r="1781" spans="1:8" s="227" customFormat="1" ht="30" x14ac:dyDescent="0.25">
      <c r="A1781" s="175">
        <f>IF(F1781="","",SUBTOTAL(3,$F$8:F1781))</f>
        <v>251</v>
      </c>
      <c r="B1781" s="338"/>
      <c r="C1781" s="338" t="s">
        <v>1037</v>
      </c>
      <c r="D1781" s="336" t="s">
        <v>1038</v>
      </c>
      <c r="E1781" s="195" t="s">
        <v>166</v>
      </c>
      <c r="F1781" s="195">
        <v>5</v>
      </c>
      <c r="G1781" s="195"/>
      <c r="H1781" s="331"/>
    </row>
    <row r="1782" spans="1:8" ht="15.75" x14ac:dyDescent="0.25">
      <c r="A1782" s="175" t="str">
        <f>IF(F1782="","",SUBTOTAL(3,$F$8:F1782))</f>
        <v/>
      </c>
      <c r="B1782" s="176"/>
      <c r="C1782" s="176"/>
      <c r="D1782" s="314" t="s">
        <v>1580</v>
      </c>
      <c r="E1782" s="175"/>
      <c r="F1782" s="175"/>
      <c r="G1782" s="176"/>
    </row>
    <row r="1783" spans="1:8" ht="15.75" x14ac:dyDescent="0.25">
      <c r="A1783" s="175" t="str">
        <f>IF(F1783="","",SUBTOTAL(3,$F$8:F1783))</f>
        <v/>
      </c>
      <c r="B1783" s="176"/>
      <c r="C1783" s="176"/>
      <c r="D1783" s="314" t="s">
        <v>13</v>
      </c>
      <c r="E1783" s="175"/>
      <c r="F1783" s="175"/>
      <c r="G1783" s="176"/>
    </row>
    <row r="1784" spans="1:8" ht="15.75" x14ac:dyDescent="0.25">
      <c r="A1784" s="175" t="str">
        <f>IF(F1784="","",SUBTOTAL(3,$F$8:F1784))</f>
        <v/>
      </c>
      <c r="B1784" s="176"/>
      <c r="C1784" s="176"/>
      <c r="D1784" s="314" t="s">
        <v>12</v>
      </c>
      <c r="E1784" s="175"/>
      <c r="F1784" s="175"/>
      <c r="G1784" s="176"/>
    </row>
    <row r="1785" spans="1:8" s="227" customFormat="1" ht="30" x14ac:dyDescent="0.25">
      <c r="A1785" s="175">
        <f>IF(F1785="","",SUBTOTAL(3,$F$8:F1785))</f>
        <v>252</v>
      </c>
      <c r="B1785" s="335"/>
      <c r="C1785" s="335" t="s">
        <v>1039</v>
      </c>
      <c r="D1785" s="336" t="s">
        <v>1040</v>
      </c>
      <c r="E1785" s="195" t="s">
        <v>7</v>
      </c>
      <c r="F1785" s="195">
        <v>4</v>
      </c>
      <c r="G1785" s="195"/>
      <c r="H1785" s="153"/>
    </row>
    <row r="1786" spans="1:8" s="227" customFormat="1" ht="60" x14ac:dyDescent="0.25">
      <c r="A1786" s="175" t="str">
        <f>IF(F1786="","",SUBTOTAL(3,$F$8:F1786))</f>
        <v/>
      </c>
      <c r="B1786" s="335"/>
      <c r="C1786" s="335"/>
      <c r="D1786" s="336" t="s">
        <v>1041</v>
      </c>
      <c r="E1786" s="195"/>
      <c r="F1786" s="195"/>
      <c r="G1786" s="195"/>
      <c r="H1786" s="331"/>
    </row>
    <row r="1787" spans="1:8" s="227" customFormat="1" ht="30" x14ac:dyDescent="0.25">
      <c r="A1787" s="175" t="str">
        <f>IF(F1787="","",SUBTOTAL(3,$F$8:F1787))</f>
        <v/>
      </c>
      <c r="B1787" s="335"/>
      <c r="C1787" s="335"/>
      <c r="D1787" s="336" t="s">
        <v>1042</v>
      </c>
      <c r="E1787" s="195"/>
      <c r="F1787" s="195"/>
      <c r="G1787" s="195"/>
      <c r="H1787" s="153"/>
    </row>
    <row r="1788" spans="1:8" s="227" customFormat="1" x14ac:dyDescent="0.25">
      <c r="A1788" s="175" t="str">
        <f>IF(F1788="","",SUBTOTAL(3,$F$8:F1788))</f>
        <v/>
      </c>
      <c r="B1788" s="335"/>
      <c r="C1788" s="335"/>
      <c r="D1788" s="336" t="s">
        <v>1043</v>
      </c>
      <c r="E1788" s="195"/>
      <c r="F1788" s="195"/>
      <c r="G1788" s="195"/>
      <c r="H1788" s="153"/>
    </row>
    <row r="1789" spans="1:8" s="227" customFormat="1" x14ac:dyDescent="0.25">
      <c r="A1789" s="175" t="str">
        <f>IF(F1789="","",SUBTOTAL(3,$F$8:F1789))</f>
        <v/>
      </c>
      <c r="B1789" s="335"/>
      <c r="C1789" s="335"/>
      <c r="D1789" s="336" t="s">
        <v>1044</v>
      </c>
      <c r="E1789" s="195"/>
      <c r="F1789" s="195"/>
      <c r="G1789" s="195"/>
      <c r="H1789" s="153"/>
    </row>
    <row r="1790" spans="1:8" s="227" customFormat="1" ht="30" x14ac:dyDescent="0.25">
      <c r="A1790" s="175" t="str">
        <f>IF(F1790="","",SUBTOTAL(3,$F$8:F1790))</f>
        <v/>
      </c>
      <c r="B1790" s="335"/>
      <c r="C1790" s="335"/>
      <c r="D1790" s="336" t="s">
        <v>1045</v>
      </c>
      <c r="E1790" s="195"/>
      <c r="F1790" s="195"/>
      <c r="G1790" s="195"/>
      <c r="H1790" s="153"/>
    </row>
    <row r="1791" spans="1:8" ht="15.75" x14ac:dyDescent="0.25">
      <c r="A1791" s="175" t="str">
        <f>IF(F1791="","",SUBTOTAL(3,$F$8:F1791))</f>
        <v/>
      </c>
      <c r="B1791" s="176"/>
      <c r="C1791" s="176"/>
      <c r="D1791" s="314" t="s">
        <v>1580</v>
      </c>
      <c r="E1791" s="175"/>
      <c r="F1791" s="175"/>
      <c r="G1791" s="176"/>
    </row>
    <row r="1792" spans="1:8" ht="15.75" x14ac:dyDescent="0.25">
      <c r="A1792" s="175" t="str">
        <f>IF(F1792="","",SUBTOTAL(3,$F$8:F1792))</f>
        <v/>
      </c>
      <c r="B1792" s="176"/>
      <c r="C1792" s="176"/>
      <c r="D1792" s="314" t="s">
        <v>13</v>
      </c>
      <c r="E1792" s="175"/>
      <c r="F1792" s="175"/>
      <c r="G1792" s="176"/>
    </row>
    <row r="1793" spans="1:8" ht="15.75" x14ac:dyDescent="0.25">
      <c r="A1793" s="175" t="str">
        <f>IF(F1793="","",SUBTOTAL(3,$F$8:F1793))</f>
        <v/>
      </c>
      <c r="B1793" s="176"/>
      <c r="C1793" s="176"/>
      <c r="D1793" s="314" t="s">
        <v>12</v>
      </c>
      <c r="E1793" s="175"/>
      <c r="F1793" s="175"/>
      <c r="G1793" s="176"/>
    </row>
    <row r="1794" spans="1:8" s="227" customFormat="1" x14ac:dyDescent="0.25">
      <c r="A1794" s="175">
        <f>IF(F1794="","",SUBTOTAL(3,$F$8:F1794))</f>
        <v>253</v>
      </c>
      <c r="B1794" s="338"/>
      <c r="C1794" s="338" t="s">
        <v>1046</v>
      </c>
      <c r="D1794" s="336" t="s">
        <v>1047</v>
      </c>
      <c r="E1794" s="195" t="s">
        <v>1006</v>
      </c>
      <c r="F1794" s="195">
        <v>10</v>
      </c>
      <c r="G1794" s="195"/>
      <c r="H1794" s="331"/>
    </row>
    <row r="1795" spans="1:8" ht="15.75" x14ac:dyDescent="0.25">
      <c r="A1795" s="175" t="str">
        <f>IF(F1795="","",SUBTOTAL(3,$F$8:F1795))</f>
        <v/>
      </c>
      <c r="B1795" s="176"/>
      <c r="C1795" s="176"/>
      <c r="D1795" s="314" t="s">
        <v>1580</v>
      </c>
      <c r="E1795" s="175"/>
      <c r="F1795" s="175"/>
      <c r="G1795" s="176"/>
    </row>
    <row r="1796" spans="1:8" ht="15.75" x14ac:dyDescent="0.25">
      <c r="A1796" s="175" t="str">
        <f>IF(F1796="","",SUBTOTAL(3,$F$8:F1796))</f>
        <v/>
      </c>
      <c r="B1796" s="176"/>
      <c r="C1796" s="176"/>
      <c r="D1796" s="314" t="s">
        <v>13</v>
      </c>
      <c r="E1796" s="175"/>
      <c r="F1796" s="175"/>
      <c r="G1796" s="176"/>
    </row>
    <row r="1797" spans="1:8" ht="15.75" x14ac:dyDescent="0.25">
      <c r="A1797" s="175" t="str">
        <f>IF(F1797="","",SUBTOTAL(3,$F$8:F1797))</f>
        <v/>
      </c>
      <c r="B1797" s="176"/>
      <c r="C1797" s="176"/>
      <c r="D1797" s="314" t="s">
        <v>12</v>
      </c>
      <c r="E1797" s="175"/>
      <c r="F1797" s="175"/>
      <c r="G1797" s="176"/>
    </row>
    <row r="1798" spans="1:8" s="227" customFormat="1" x14ac:dyDescent="0.25">
      <c r="A1798" s="175">
        <f>IF(F1798="","",SUBTOTAL(3,$F$8:F1798))</f>
        <v>254</v>
      </c>
      <c r="B1798" s="335"/>
      <c r="C1798" s="335" t="s">
        <v>1048</v>
      </c>
      <c r="D1798" s="336" t="s">
        <v>1049</v>
      </c>
      <c r="E1798" s="195" t="s">
        <v>7</v>
      </c>
      <c r="F1798" s="195">
        <v>4</v>
      </c>
      <c r="G1798" s="195"/>
      <c r="H1798" s="153"/>
    </row>
    <row r="1799" spans="1:8" s="227" customFormat="1" x14ac:dyDescent="0.25">
      <c r="A1799" s="175" t="str">
        <f>IF(F1799="","",SUBTOTAL(3,$F$8:F1799))</f>
        <v/>
      </c>
      <c r="B1799" s="335"/>
      <c r="C1799" s="335"/>
      <c r="D1799" s="336" t="s">
        <v>1050</v>
      </c>
      <c r="E1799" s="195"/>
      <c r="F1799" s="195"/>
      <c r="G1799" s="195"/>
      <c r="H1799" s="153"/>
    </row>
    <row r="1800" spans="1:8" s="227" customFormat="1" x14ac:dyDescent="0.25">
      <c r="A1800" s="175" t="str">
        <f>IF(F1800="","",SUBTOTAL(3,$F$8:F1800))</f>
        <v/>
      </c>
      <c r="B1800" s="335"/>
      <c r="C1800" s="335"/>
      <c r="D1800" s="336" t="s">
        <v>1051</v>
      </c>
      <c r="E1800" s="195"/>
      <c r="F1800" s="195"/>
      <c r="G1800" s="195"/>
      <c r="H1800" s="331"/>
    </row>
    <row r="1801" spans="1:8" s="227" customFormat="1" x14ac:dyDescent="0.25">
      <c r="A1801" s="175" t="str">
        <f>IF(F1801="","",SUBTOTAL(3,$F$8:F1801))</f>
        <v/>
      </c>
      <c r="B1801" s="335"/>
      <c r="C1801" s="335"/>
      <c r="D1801" s="336" t="s">
        <v>1052</v>
      </c>
      <c r="E1801" s="195"/>
      <c r="F1801" s="195"/>
      <c r="G1801" s="195"/>
      <c r="H1801" s="153"/>
    </row>
    <row r="1802" spans="1:8" s="227" customFormat="1" x14ac:dyDescent="0.25">
      <c r="A1802" s="175" t="str">
        <f>IF(F1802="","",SUBTOTAL(3,$F$8:F1802))</f>
        <v/>
      </c>
      <c r="B1802" s="335"/>
      <c r="C1802" s="335"/>
      <c r="D1802" s="336" t="s">
        <v>1053</v>
      </c>
      <c r="E1802" s="195"/>
      <c r="F1802" s="195"/>
      <c r="G1802" s="195"/>
      <c r="H1802" s="153"/>
    </row>
    <row r="1803" spans="1:8" ht="15.75" x14ac:dyDescent="0.25">
      <c r="A1803" s="175" t="str">
        <f>IF(F1803="","",SUBTOTAL(3,$F$8:F1803))</f>
        <v/>
      </c>
      <c r="B1803" s="176"/>
      <c r="C1803" s="176"/>
      <c r="D1803" s="314" t="s">
        <v>1580</v>
      </c>
      <c r="E1803" s="175"/>
      <c r="F1803" s="175"/>
      <c r="G1803" s="176"/>
    </row>
    <row r="1804" spans="1:8" ht="15.75" x14ac:dyDescent="0.25">
      <c r="A1804" s="175" t="str">
        <f>IF(F1804="","",SUBTOTAL(3,$F$8:F1804))</f>
        <v/>
      </c>
      <c r="B1804" s="176"/>
      <c r="C1804" s="176"/>
      <c r="D1804" s="314" t="s">
        <v>13</v>
      </c>
      <c r="E1804" s="175"/>
      <c r="F1804" s="175"/>
      <c r="G1804" s="176"/>
    </row>
    <row r="1805" spans="1:8" ht="15.75" x14ac:dyDescent="0.25">
      <c r="A1805" s="175" t="str">
        <f>IF(F1805="","",SUBTOTAL(3,$F$8:F1805))</f>
        <v/>
      </c>
      <c r="B1805" s="176"/>
      <c r="C1805" s="176"/>
      <c r="D1805" s="314" t="s">
        <v>12</v>
      </c>
      <c r="E1805" s="175"/>
      <c r="F1805" s="175"/>
      <c r="G1805" s="176"/>
    </row>
    <row r="1806" spans="1:8" s="227" customFormat="1" ht="30" x14ac:dyDescent="0.25">
      <c r="A1806" s="175">
        <f>IF(F1806="","",SUBTOTAL(3,$F$8:F1806))</f>
        <v>255</v>
      </c>
      <c r="B1806" s="335"/>
      <c r="C1806" s="335" t="s">
        <v>1054</v>
      </c>
      <c r="D1806" s="336" t="s">
        <v>1055</v>
      </c>
      <c r="E1806" s="195" t="s">
        <v>7</v>
      </c>
      <c r="F1806" s="195">
        <v>4</v>
      </c>
      <c r="G1806" s="195"/>
      <c r="H1806" s="153"/>
    </row>
    <row r="1807" spans="1:8" s="227" customFormat="1" x14ac:dyDescent="0.25">
      <c r="A1807" s="175" t="str">
        <f>IF(F1807="","",SUBTOTAL(3,$F$8:F1807))</f>
        <v/>
      </c>
      <c r="B1807" s="335"/>
      <c r="C1807" s="335"/>
      <c r="D1807" s="336" t="s">
        <v>1050</v>
      </c>
      <c r="E1807" s="195"/>
      <c r="F1807" s="195"/>
      <c r="G1807" s="195"/>
      <c r="H1807" s="153"/>
    </row>
    <row r="1808" spans="1:8" s="227" customFormat="1" x14ac:dyDescent="0.25">
      <c r="A1808" s="175" t="str">
        <f>IF(F1808="","",SUBTOTAL(3,$F$8:F1808))</f>
        <v/>
      </c>
      <c r="B1808" s="335"/>
      <c r="C1808" s="335"/>
      <c r="D1808" s="336" t="s">
        <v>1056</v>
      </c>
      <c r="E1808" s="195"/>
      <c r="F1808" s="195"/>
      <c r="G1808" s="195"/>
      <c r="H1808" s="331"/>
    </row>
    <row r="1809" spans="1:8" s="227" customFormat="1" x14ac:dyDescent="0.25">
      <c r="A1809" s="175" t="str">
        <f>IF(F1809="","",SUBTOTAL(3,$F$8:F1809))</f>
        <v/>
      </c>
      <c r="B1809" s="335"/>
      <c r="C1809" s="335"/>
      <c r="D1809" s="336" t="s">
        <v>1057</v>
      </c>
      <c r="E1809" s="195"/>
      <c r="F1809" s="195"/>
      <c r="G1809" s="195"/>
      <c r="H1809" s="153"/>
    </row>
    <row r="1810" spans="1:8" s="227" customFormat="1" x14ac:dyDescent="0.25">
      <c r="A1810" s="175" t="str">
        <f>IF(F1810="","",SUBTOTAL(3,$F$8:F1810))</f>
        <v/>
      </c>
      <c r="B1810" s="335"/>
      <c r="C1810" s="335"/>
      <c r="D1810" s="336" t="s">
        <v>1058</v>
      </c>
      <c r="E1810" s="195"/>
      <c r="F1810" s="195"/>
      <c r="G1810" s="195"/>
      <c r="H1810" s="153"/>
    </row>
    <row r="1811" spans="1:8" ht="15.75" x14ac:dyDescent="0.25">
      <c r="A1811" s="175" t="str">
        <f>IF(F1811="","",SUBTOTAL(3,$F$8:F1811))</f>
        <v/>
      </c>
      <c r="B1811" s="176"/>
      <c r="C1811" s="176"/>
      <c r="D1811" s="314" t="s">
        <v>1580</v>
      </c>
      <c r="E1811" s="175"/>
      <c r="F1811" s="175"/>
      <c r="G1811" s="176"/>
    </row>
    <row r="1812" spans="1:8" ht="15.75" x14ac:dyDescent="0.25">
      <c r="A1812" s="175" t="str">
        <f>IF(F1812="","",SUBTOTAL(3,$F$8:F1812))</f>
        <v/>
      </c>
      <c r="B1812" s="176"/>
      <c r="C1812" s="176"/>
      <c r="D1812" s="314" t="s">
        <v>13</v>
      </c>
      <c r="E1812" s="175"/>
      <c r="F1812" s="175"/>
      <c r="G1812" s="176"/>
    </row>
    <row r="1813" spans="1:8" ht="15.75" x14ac:dyDescent="0.25">
      <c r="A1813" s="175" t="str">
        <f>IF(F1813="","",SUBTOTAL(3,$F$8:F1813))</f>
        <v/>
      </c>
      <c r="B1813" s="176"/>
      <c r="C1813" s="176"/>
      <c r="D1813" s="314" t="s">
        <v>12</v>
      </c>
      <c r="E1813" s="175"/>
      <c r="F1813" s="175"/>
      <c r="G1813" s="176"/>
    </row>
    <row r="1814" spans="1:8" s="227" customFormat="1" ht="30" x14ac:dyDescent="0.25">
      <c r="A1814" s="175">
        <f>IF(F1814="","",SUBTOTAL(3,$F$8:F1814))</f>
        <v>256</v>
      </c>
      <c r="B1814" s="338"/>
      <c r="C1814" s="338" t="s">
        <v>1059</v>
      </c>
      <c r="D1814" s="336" t="s">
        <v>1060</v>
      </c>
      <c r="E1814" s="195" t="s">
        <v>1061</v>
      </c>
      <c r="F1814" s="195">
        <v>5</v>
      </c>
      <c r="G1814" s="195"/>
      <c r="H1814" s="331"/>
    </row>
    <row r="1815" spans="1:8" ht="15.75" x14ac:dyDescent="0.25">
      <c r="A1815" s="175" t="str">
        <f>IF(F1815="","",SUBTOTAL(3,$F$8:F1815))</f>
        <v/>
      </c>
      <c r="B1815" s="176"/>
      <c r="C1815" s="176"/>
      <c r="D1815" s="314" t="s">
        <v>1580</v>
      </c>
      <c r="E1815" s="175"/>
      <c r="F1815" s="175"/>
      <c r="G1815" s="176"/>
    </row>
    <row r="1816" spans="1:8" ht="15.75" x14ac:dyDescent="0.25">
      <c r="A1816" s="175" t="str">
        <f>IF(F1816="","",SUBTOTAL(3,$F$8:F1816))</f>
        <v/>
      </c>
      <c r="B1816" s="176"/>
      <c r="C1816" s="176"/>
      <c r="D1816" s="314" t="s">
        <v>13</v>
      </c>
      <c r="E1816" s="175"/>
      <c r="F1816" s="175"/>
      <c r="G1816" s="176"/>
    </row>
    <row r="1817" spans="1:8" ht="15.75" x14ac:dyDescent="0.25">
      <c r="A1817" s="175" t="str">
        <f>IF(F1817="","",SUBTOTAL(3,$F$8:F1817))</f>
        <v/>
      </c>
      <c r="B1817" s="176"/>
      <c r="C1817" s="176"/>
      <c r="D1817" s="314" t="s">
        <v>12</v>
      </c>
      <c r="E1817" s="175"/>
      <c r="F1817" s="175"/>
      <c r="G1817" s="176"/>
    </row>
    <row r="1818" spans="1:8" s="227" customFormat="1" x14ac:dyDescent="0.25">
      <c r="A1818" s="175">
        <f>IF(F1818="","",SUBTOTAL(3,$F$8:F1818))</f>
        <v>257</v>
      </c>
      <c r="B1818" s="338"/>
      <c r="C1818" s="338" t="s">
        <v>1062</v>
      </c>
      <c r="D1818" s="336" t="s">
        <v>1063</v>
      </c>
      <c r="E1818" s="195" t="s">
        <v>166</v>
      </c>
      <c r="F1818" s="195">
        <v>5</v>
      </c>
      <c r="G1818" s="195"/>
      <c r="H1818" s="331"/>
    </row>
    <row r="1819" spans="1:8" ht="15.75" x14ac:dyDescent="0.25">
      <c r="A1819" s="175" t="str">
        <f>IF(F1819="","",SUBTOTAL(3,$F$8:F1819))</f>
        <v/>
      </c>
      <c r="B1819" s="176"/>
      <c r="C1819" s="176"/>
      <c r="D1819" s="314" t="s">
        <v>1580</v>
      </c>
      <c r="E1819" s="175"/>
      <c r="F1819" s="175"/>
      <c r="G1819" s="176"/>
    </row>
    <row r="1820" spans="1:8" ht="15.75" x14ac:dyDescent="0.25">
      <c r="A1820" s="175" t="str">
        <f>IF(F1820="","",SUBTOTAL(3,$F$8:F1820))</f>
        <v/>
      </c>
      <c r="B1820" s="176"/>
      <c r="C1820" s="176"/>
      <c r="D1820" s="314" t="s">
        <v>13</v>
      </c>
      <c r="E1820" s="175"/>
      <c r="F1820" s="175"/>
      <c r="G1820" s="176"/>
    </row>
    <row r="1821" spans="1:8" ht="15.75" x14ac:dyDescent="0.25">
      <c r="A1821" s="175" t="str">
        <f>IF(F1821="","",SUBTOTAL(3,$F$8:F1821))</f>
        <v/>
      </c>
      <c r="B1821" s="176"/>
      <c r="C1821" s="176"/>
      <c r="D1821" s="314" t="s">
        <v>12</v>
      </c>
      <c r="E1821" s="175"/>
      <c r="F1821" s="175"/>
      <c r="G1821" s="176"/>
    </row>
    <row r="1822" spans="1:8" s="227" customFormat="1" x14ac:dyDescent="0.25">
      <c r="A1822" s="175">
        <f>IF(F1822="","",SUBTOTAL(3,$F$8:F1822))</f>
        <v>258</v>
      </c>
      <c r="B1822" s="338"/>
      <c r="C1822" s="338" t="s">
        <v>1064</v>
      </c>
      <c r="D1822" s="336" t="s">
        <v>1065</v>
      </c>
      <c r="E1822" s="195" t="s">
        <v>166</v>
      </c>
      <c r="F1822" s="195">
        <v>5</v>
      </c>
      <c r="G1822" s="195"/>
      <c r="H1822" s="331"/>
    </row>
    <row r="1823" spans="1:8" ht="15.75" x14ac:dyDescent="0.25">
      <c r="A1823" s="175" t="str">
        <f>IF(F1823="","",SUBTOTAL(3,$F$8:F1823))</f>
        <v/>
      </c>
      <c r="B1823" s="176"/>
      <c r="C1823" s="176"/>
      <c r="D1823" s="314" t="s">
        <v>1580</v>
      </c>
      <c r="E1823" s="175"/>
      <c r="F1823" s="175"/>
      <c r="G1823" s="176"/>
    </row>
    <row r="1824" spans="1:8" ht="15.75" x14ac:dyDescent="0.25">
      <c r="A1824" s="175" t="str">
        <f>IF(F1824="","",SUBTOTAL(3,$F$8:F1824))</f>
        <v/>
      </c>
      <c r="B1824" s="176"/>
      <c r="C1824" s="176"/>
      <c r="D1824" s="314" t="s">
        <v>13</v>
      </c>
      <c r="E1824" s="175"/>
      <c r="F1824" s="175"/>
      <c r="G1824" s="176"/>
    </row>
    <row r="1825" spans="1:8" ht="15.75" x14ac:dyDescent="0.25">
      <c r="A1825" s="175" t="str">
        <f>IF(F1825="","",SUBTOTAL(3,$F$8:F1825))</f>
        <v/>
      </c>
      <c r="B1825" s="176"/>
      <c r="C1825" s="176"/>
      <c r="D1825" s="314" t="s">
        <v>12</v>
      </c>
      <c r="E1825" s="175"/>
      <c r="F1825" s="175"/>
      <c r="G1825" s="176"/>
    </row>
    <row r="1826" spans="1:8" s="227" customFormat="1" x14ac:dyDescent="0.25">
      <c r="A1826" s="175">
        <f>IF(F1826="","",SUBTOTAL(3,$F$8:F1826))</f>
        <v>259</v>
      </c>
      <c r="B1826" s="338"/>
      <c r="C1826" s="338" t="s">
        <v>1066</v>
      </c>
      <c r="D1826" s="336" t="s">
        <v>1067</v>
      </c>
      <c r="E1826" s="195" t="s">
        <v>166</v>
      </c>
      <c r="F1826" s="195">
        <v>5</v>
      </c>
      <c r="G1826" s="195"/>
      <c r="H1826" s="331"/>
    </row>
    <row r="1827" spans="1:8" ht="15.75" x14ac:dyDescent="0.25">
      <c r="A1827" s="175" t="str">
        <f>IF(F1827="","",SUBTOTAL(3,$F$8:F1827))</f>
        <v/>
      </c>
      <c r="B1827" s="176"/>
      <c r="C1827" s="176"/>
      <c r="D1827" s="314" t="s">
        <v>1580</v>
      </c>
      <c r="E1827" s="175"/>
      <c r="F1827" s="175"/>
      <c r="G1827" s="176"/>
    </row>
    <row r="1828" spans="1:8" ht="15.75" x14ac:dyDescent="0.25">
      <c r="A1828" s="175" t="str">
        <f>IF(F1828="","",SUBTOTAL(3,$F$8:F1828))</f>
        <v/>
      </c>
      <c r="B1828" s="176"/>
      <c r="C1828" s="176"/>
      <c r="D1828" s="314" t="s">
        <v>13</v>
      </c>
      <c r="E1828" s="175"/>
      <c r="F1828" s="175"/>
      <c r="G1828" s="176"/>
    </row>
    <row r="1829" spans="1:8" ht="15.75" x14ac:dyDescent="0.25">
      <c r="A1829" s="175" t="str">
        <f>IF(F1829="","",SUBTOTAL(3,$F$8:F1829))</f>
        <v/>
      </c>
      <c r="B1829" s="176"/>
      <c r="C1829" s="176"/>
      <c r="D1829" s="314" t="s">
        <v>12</v>
      </c>
      <c r="E1829" s="175"/>
      <c r="F1829" s="175"/>
      <c r="G1829" s="176"/>
    </row>
    <row r="1830" spans="1:8" s="227" customFormat="1" ht="30" x14ac:dyDescent="0.25">
      <c r="A1830" s="175">
        <f>IF(F1830="","",SUBTOTAL(3,$F$8:F1830))</f>
        <v>260</v>
      </c>
      <c r="B1830" s="338"/>
      <c r="C1830" s="338" t="s">
        <v>496</v>
      </c>
      <c r="D1830" s="336" t="s">
        <v>1068</v>
      </c>
      <c r="E1830" s="195" t="s">
        <v>166</v>
      </c>
      <c r="F1830" s="195">
        <v>10</v>
      </c>
      <c r="G1830" s="195"/>
      <c r="H1830" s="331"/>
    </row>
    <row r="1831" spans="1:8" ht="15.75" x14ac:dyDescent="0.25">
      <c r="A1831" s="175" t="str">
        <f>IF(F1831="","",SUBTOTAL(3,$F$8:F1831))</f>
        <v/>
      </c>
      <c r="B1831" s="176"/>
      <c r="C1831" s="176"/>
      <c r="D1831" s="314" t="s">
        <v>1580</v>
      </c>
      <c r="E1831" s="175"/>
      <c r="F1831" s="175"/>
      <c r="G1831" s="176"/>
    </row>
    <row r="1832" spans="1:8" ht="15.75" x14ac:dyDescent="0.25">
      <c r="A1832" s="175" t="str">
        <f>IF(F1832="","",SUBTOTAL(3,$F$8:F1832))</f>
        <v/>
      </c>
      <c r="B1832" s="176"/>
      <c r="C1832" s="176"/>
      <c r="D1832" s="314" t="s">
        <v>13</v>
      </c>
      <c r="E1832" s="175"/>
      <c r="F1832" s="175"/>
      <c r="G1832" s="176"/>
    </row>
    <row r="1833" spans="1:8" ht="15.75" x14ac:dyDescent="0.25">
      <c r="A1833" s="175" t="str">
        <f>IF(F1833="","",SUBTOTAL(3,$F$8:F1833))</f>
        <v/>
      </c>
      <c r="B1833" s="176"/>
      <c r="C1833" s="176"/>
      <c r="D1833" s="314" t="s">
        <v>12</v>
      </c>
      <c r="E1833" s="175"/>
      <c r="F1833" s="175"/>
      <c r="G1833" s="176"/>
    </row>
    <row r="1834" spans="1:8" s="227" customFormat="1" ht="30" x14ac:dyDescent="0.25">
      <c r="A1834" s="175">
        <f>IF(F1834="","",SUBTOTAL(3,$F$8:F1834))</f>
        <v>261</v>
      </c>
      <c r="B1834" s="338"/>
      <c r="C1834" s="338" t="s">
        <v>1069</v>
      </c>
      <c r="D1834" s="336" t="s">
        <v>1070</v>
      </c>
      <c r="E1834" s="195" t="s">
        <v>166</v>
      </c>
      <c r="F1834" s="195">
        <v>5</v>
      </c>
      <c r="G1834" s="195"/>
      <c r="H1834" s="331"/>
    </row>
    <row r="1835" spans="1:8" ht="15.75" x14ac:dyDescent="0.25">
      <c r="A1835" s="175" t="str">
        <f>IF(F1835="","",SUBTOTAL(3,$F$8:F1835))</f>
        <v/>
      </c>
      <c r="B1835" s="176"/>
      <c r="C1835" s="176"/>
      <c r="D1835" s="314" t="s">
        <v>1580</v>
      </c>
      <c r="E1835" s="175"/>
      <c r="F1835" s="175"/>
      <c r="G1835" s="176"/>
    </row>
    <row r="1836" spans="1:8" ht="15.75" x14ac:dyDescent="0.25">
      <c r="A1836" s="175" t="str">
        <f>IF(F1836="","",SUBTOTAL(3,$F$8:F1836))</f>
        <v/>
      </c>
      <c r="B1836" s="176"/>
      <c r="C1836" s="176"/>
      <c r="D1836" s="314" t="s">
        <v>13</v>
      </c>
      <c r="E1836" s="175"/>
      <c r="F1836" s="175"/>
      <c r="G1836" s="176"/>
    </row>
    <row r="1837" spans="1:8" ht="15.75" x14ac:dyDescent="0.25">
      <c r="A1837" s="175" t="str">
        <f>IF(F1837="","",SUBTOTAL(3,$F$8:F1837))</f>
        <v/>
      </c>
      <c r="B1837" s="176"/>
      <c r="C1837" s="176"/>
      <c r="D1837" s="314" t="s">
        <v>12</v>
      </c>
      <c r="E1837" s="175"/>
      <c r="F1837" s="175"/>
      <c r="G1837" s="176"/>
    </row>
    <row r="1838" spans="1:8" s="227" customFormat="1" x14ac:dyDescent="0.25">
      <c r="A1838" s="175">
        <f>IF(F1838="","",SUBTOTAL(3,$F$8:F1838))</f>
        <v>262</v>
      </c>
      <c r="B1838" s="338"/>
      <c r="C1838" s="338" t="s">
        <v>1071</v>
      </c>
      <c r="D1838" s="336" t="s">
        <v>1072</v>
      </c>
      <c r="E1838" s="195" t="s">
        <v>166</v>
      </c>
      <c r="F1838" s="195">
        <v>5</v>
      </c>
      <c r="G1838" s="195"/>
      <c r="H1838" s="331"/>
    </row>
    <row r="1839" spans="1:8" ht="15.75" x14ac:dyDescent="0.25">
      <c r="A1839" s="175" t="str">
        <f>IF(F1839="","",SUBTOTAL(3,$F$8:F1839))</f>
        <v/>
      </c>
      <c r="B1839" s="176"/>
      <c r="C1839" s="176"/>
      <c r="D1839" s="314" t="s">
        <v>1580</v>
      </c>
      <c r="E1839" s="175"/>
      <c r="F1839" s="175"/>
      <c r="G1839" s="176"/>
    </row>
    <row r="1840" spans="1:8" ht="15.75" x14ac:dyDescent="0.25">
      <c r="A1840" s="175" t="str">
        <f>IF(F1840="","",SUBTOTAL(3,$F$8:F1840))</f>
        <v/>
      </c>
      <c r="B1840" s="176"/>
      <c r="C1840" s="176"/>
      <c r="D1840" s="314" t="s">
        <v>13</v>
      </c>
      <c r="E1840" s="175"/>
      <c r="F1840" s="175"/>
      <c r="G1840" s="176"/>
    </row>
    <row r="1841" spans="1:8" ht="15.75" x14ac:dyDescent="0.25">
      <c r="A1841" s="175" t="str">
        <f>IF(F1841="","",SUBTOTAL(3,$F$8:F1841))</f>
        <v/>
      </c>
      <c r="B1841" s="176"/>
      <c r="C1841" s="176"/>
      <c r="D1841" s="314" t="s">
        <v>12</v>
      </c>
      <c r="E1841" s="175"/>
      <c r="F1841" s="175"/>
      <c r="G1841" s="176"/>
    </row>
    <row r="1842" spans="1:8" s="227" customFormat="1" ht="30" x14ac:dyDescent="0.25">
      <c r="A1842" s="175">
        <f>IF(F1842="","",SUBTOTAL(3,$F$8:F1842))</f>
        <v>263</v>
      </c>
      <c r="B1842" s="338"/>
      <c r="C1842" s="338" t="s">
        <v>1073</v>
      </c>
      <c r="D1842" s="336" t="s">
        <v>1074</v>
      </c>
      <c r="E1842" s="195" t="s">
        <v>166</v>
      </c>
      <c r="F1842" s="195">
        <v>5</v>
      </c>
      <c r="G1842" s="195"/>
      <c r="H1842" s="331"/>
    </row>
    <row r="1843" spans="1:8" ht="15.75" x14ac:dyDescent="0.25">
      <c r="A1843" s="175" t="str">
        <f>IF(F1843="","",SUBTOTAL(3,$F$8:F1843))</f>
        <v/>
      </c>
      <c r="B1843" s="176"/>
      <c r="C1843" s="176"/>
      <c r="D1843" s="314" t="s">
        <v>1580</v>
      </c>
      <c r="E1843" s="175"/>
      <c r="F1843" s="175"/>
      <c r="G1843" s="176"/>
    </row>
    <row r="1844" spans="1:8" ht="15.75" x14ac:dyDescent="0.25">
      <c r="A1844" s="175" t="str">
        <f>IF(F1844="","",SUBTOTAL(3,$F$8:F1844))</f>
        <v/>
      </c>
      <c r="B1844" s="176"/>
      <c r="C1844" s="176"/>
      <c r="D1844" s="314" t="s">
        <v>13</v>
      </c>
      <c r="E1844" s="175"/>
      <c r="F1844" s="175"/>
      <c r="G1844" s="176"/>
    </row>
    <row r="1845" spans="1:8" ht="15.75" x14ac:dyDescent="0.25">
      <c r="A1845" s="175" t="str">
        <f>IF(F1845="","",SUBTOTAL(3,$F$8:F1845))</f>
        <v/>
      </c>
      <c r="B1845" s="176"/>
      <c r="C1845" s="176"/>
      <c r="D1845" s="314" t="s">
        <v>12</v>
      </c>
      <c r="E1845" s="175"/>
      <c r="F1845" s="175"/>
      <c r="G1845" s="176"/>
    </row>
    <row r="1846" spans="1:8" s="227" customFormat="1" ht="180" x14ac:dyDescent="0.25">
      <c r="A1846" s="175">
        <f>IF(F1846="","",SUBTOTAL(3,$F$8:F1846))</f>
        <v>264</v>
      </c>
      <c r="B1846" s="338"/>
      <c r="C1846" s="338" t="s">
        <v>1075</v>
      </c>
      <c r="D1846" s="336" t="s">
        <v>1076</v>
      </c>
      <c r="E1846" s="195" t="s">
        <v>7</v>
      </c>
      <c r="F1846" s="195">
        <v>2</v>
      </c>
      <c r="G1846" s="195"/>
      <c r="H1846" s="331"/>
    </row>
    <row r="1847" spans="1:8" ht="15.75" x14ac:dyDescent="0.25">
      <c r="A1847" s="175" t="str">
        <f>IF(F1847="","",SUBTOTAL(3,$F$8:F1847))</f>
        <v/>
      </c>
      <c r="B1847" s="176"/>
      <c r="C1847" s="176"/>
      <c r="D1847" s="314" t="s">
        <v>1580</v>
      </c>
      <c r="E1847" s="175"/>
      <c r="F1847" s="175"/>
      <c r="G1847" s="176"/>
    </row>
    <row r="1848" spans="1:8" ht="15.75" x14ac:dyDescent="0.25">
      <c r="A1848" s="175" t="str">
        <f>IF(F1848="","",SUBTOTAL(3,$F$8:F1848))</f>
        <v/>
      </c>
      <c r="B1848" s="176"/>
      <c r="C1848" s="176"/>
      <c r="D1848" s="314" t="s">
        <v>13</v>
      </c>
      <c r="E1848" s="175"/>
      <c r="F1848" s="175"/>
      <c r="G1848" s="176"/>
    </row>
    <row r="1849" spans="1:8" ht="15.75" x14ac:dyDescent="0.25">
      <c r="A1849" s="175" t="str">
        <f>IF(F1849="","",SUBTOTAL(3,$F$8:F1849))</f>
        <v/>
      </c>
      <c r="B1849" s="176"/>
      <c r="C1849" s="176"/>
      <c r="D1849" s="314" t="s">
        <v>12</v>
      </c>
      <c r="E1849" s="175"/>
      <c r="F1849" s="175"/>
      <c r="G1849" s="176"/>
    </row>
    <row r="1850" spans="1:8" s="227" customFormat="1" x14ac:dyDescent="0.25">
      <c r="A1850" s="175">
        <f>IF(F1850="","",SUBTOTAL(3,$F$8:F1850))</f>
        <v>265</v>
      </c>
      <c r="B1850" s="338"/>
      <c r="C1850" s="338" t="s">
        <v>1077</v>
      </c>
      <c r="D1850" s="336" t="s">
        <v>1078</v>
      </c>
      <c r="E1850" s="195" t="s">
        <v>166</v>
      </c>
      <c r="F1850" s="195">
        <v>10</v>
      </c>
      <c r="G1850" s="195"/>
      <c r="H1850" s="331"/>
    </row>
    <row r="1851" spans="1:8" ht="15.75" x14ac:dyDescent="0.25">
      <c r="A1851" s="175" t="str">
        <f>IF(F1851="","",SUBTOTAL(3,$F$8:F1851))</f>
        <v/>
      </c>
      <c r="B1851" s="176"/>
      <c r="C1851" s="176"/>
      <c r="D1851" s="314" t="s">
        <v>1580</v>
      </c>
      <c r="E1851" s="175"/>
      <c r="F1851" s="175"/>
      <c r="G1851" s="176"/>
    </row>
    <row r="1852" spans="1:8" ht="15.75" x14ac:dyDescent="0.25">
      <c r="A1852" s="175" t="str">
        <f>IF(F1852="","",SUBTOTAL(3,$F$8:F1852))</f>
        <v/>
      </c>
      <c r="B1852" s="176"/>
      <c r="C1852" s="176"/>
      <c r="D1852" s="314" t="s">
        <v>13</v>
      </c>
      <c r="E1852" s="175"/>
      <c r="F1852" s="175"/>
      <c r="G1852" s="176"/>
    </row>
    <row r="1853" spans="1:8" ht="15.75" x14ac:dyDescent="0.25">
      <c r="A1853" s="175" t="str">
        <f>IF(F1853="","",SUBTOTAL(3,$F$8:F1853))</f>
        <v/>
      </c>
      <c r="B1853" s="176"/>
      <c r="C1853" s="176"/>
      <c r="D1853" s="314" t="s">
        <v>12</v>
      </c>
      <c r="E1853" s="175"/>
      <c r="F1853" s="175"/>
      <c r="G1853" s="176"/>
    </row>
    <row r="1854" spans="1:8" s="227" customFormat="1" x14ac:dyDescent="0.25">
      <c r="A1854" s="175">
        <f>IF(F1854="","",SUBTOTAL(3,$F$8:F1854))</f>
        <v>266</v>
      </c>
      <c r="B1854" s="338"/>
      <c r="C1854" s="338" t="s">
        <v>1079</v>
      </c>
      <c r="D1854" s="336" t="s">
        <v>1080</v>
      </c>
      <c r="E1854" s="195" t="s">
        <v>166</v>
      </c>
      <c r="F1854" s="195">
        <v>4</v>
      </c>
      <c r="G1854" s="195"/>
      <c r="H1854" s="331"/>
    </row>
    <row r="1855" spans="1:8" ht="15.75" x14ac:dyDescent="0.25">
      <c r="A1855" s="175" t="str">
        <f>IF(F1855="","",SUBTOTAL(3,$F$8:F1855))</f>
        <v/>
      </c>
      <c r="B1855" s="176"/>
      <c r="C1855" s="176"/>
      <c r="D1855" s="314" t="s">
        <v>1580</v>
      </c>
      <c r="E1855" s="175"/>
      <c r="F1855" s="175"/>
      <c r="G1855" s="176"/>
    </row>
    <row r="1856" spans="1:8" ht="15.75" x14ac:dyDescent="0.25">
      <c r="A1856" s="175" t="str">
        <f>IF(F1856="","",SUBTOTAL(3,$F$8:F1856))</f>
        <v/>
      </c>
      <c r="B1856" s="176"/>
      <c r="C1856" s="176"/>
      <c r="D1856" s="314" t="s">
        <v>13</v>
      </c>
      <c r="E1856" s="175"/>
      <c r="F1856" s="175"/>
      <c r="G1856" s="176"/>
    </row>
    <row r="1857" spans="1:8" ht="15.75" x14ac:dyDescent="0.25">
      <c r="A1857" s="175" t="str">
        <f>IF(F1857="","",SUBTOTAL(3,$F$8:F1857))</f>
        <v/>
      </c>
      <c r="B1857" s="176"/>
      <c r="C1857" s="176"/>
      <c r="D1857" s="314" t="s">
        <v>12</v>
      </c>
      <c r="E1857" s="175"/>
      <c r="F1857" s="175"/>
      <c r="G1857" s="176"/>
    </row>
    <row r="1858" spans="1:8" s="227" customFormat="1" x14ac:dyDescent="0.25">
      <c r="A1858" s="175">
        <f>IF(F1858="","",SUBTOTAL(3,$F$8:F1858))</f>
        <v>267</v>
      </c>
      <c r="B1858" s="338"/>
      <c r="C1858" s="338" t="s">
        <v>1081</v>
      </c>
      <c r="D1858" s="336" t="s">
        <v>1082</v>
      </c>
      <c r="E1858" s="195" t="s">
        <v>183</v>
      </c>
      <c r="F1858" s="195">
        <v>10</v>
      </c>
      <c r="G1858" s="195"/>
      <c r="H1858" s="331"/>
    </row>
    <row r="1859" spans="1:8" ht="15.75" x14ac:dyDescent="0.25">
      <c r="A1859" s="175" t="str">
        <f>IF(F1859="","",SUBTOTAL(3,$F$8:F1859))</f>
        <v/>
      </c>
      <c r="B1859" s="176"/>
      <c r="C1859" s="176"/>
      <c r="D1859" s="314" t="s">
        <v>1580</v>
      </c>
      <c r="E1859" s="175"/>
      <c r="F1859" s="175"/>
      <c r="G1859" s="176"/>
    </row>
    <row r="1860" spans="1:8" ht="15.75" x14ac:dyDescent="0.25">
      <c r="A1860" s="175" t="str">
        <f>IF(F1860="","",SUBTOTAL(3,$F$8:F1860))</f>
        <v/>
      </c>
      <c r="B1860" s="176"/>
      <c r="C1860" s="176"/>
      <c r="D1860" s="314" t="s">
        <v>13</v>
      </c>
      <c r="E1860" s="175"/>
      <c r="F1860" s="175"/>
      <c r="G1860" s="176"/>
    </row>
    <row r="1861" spans="1:8" ht="15.75" x14ac:dyDescent="0.25">
      <c r="A1861" s="175" t="str">
        <f>IF(F1861="","",SUBTOTAL(3,$F$8:F1861))</f>
        <v/>
      </c>
      <c r="B1861" s="176"/>
      <c r="C1861" s="176"/>
      <c r="D1861" s="314" t="s">
        <v>12</v>
      </c>
      <c r="E1861" s="175"/>
      <c r="F1861" s="175"/>
      <c r="G1861" s="176"/>
    </row>
    <row r="1862" spans="1:8" s="227" customFormat="1" ht="30" x14ac:dyDescent="0.25">
      <c r="A1862" s="175">
        <f>IF(F1862="","",SUBTOTAL(3,$F$8:F1862))</f>
        <v>268</v>
      </c>
      <c r="B1862" s="338"/>
      <c r="C1862" s="338" t="s">
        <v>1083</v>
      </c>
      <c r="D1862" s="336" t="s">
        <v>1084</v>
      </c>
      <c r="E1862" s="195" t="s">
        <v>183</v>
      </c>
      <c r="F1862" s="195">
        <v>10</v>
      </c>
      <c r="G1862" s="195"/>
      <c r="H1862" s="331"/>
    </row>
    <row r="1863" spans="1:8" ht="15.75" x14ac:dyDescent="0.25">
      <c r="A1863" s="175" t="str">
        <f>IF(F1863="","",SUBTOTAL(3,$F$8:F1863))</f>
        <v/>
      </c>
      <c r="B1863" s="176"/>
      <c r="C1863" s="176"/>
      <c r="D1863" s="314" t="s">
        <v>1580</v>
      </c>
      <c r="E1863" s="175"/>
      <c r="F1863" s="175"/>
      <c r="G1863" s="176"/>
    </row>
    <row r="1864" spans="1:8" ht="15.75" x14ac:dyDescent="0.25">
      <c r="A1864" s="175" t="str">
        <f>IF(F1864="","",SUBTOTAL(3,$F$8:F1864))</f>
        <v/>
      </c>
      <c r="B1864" s="176"/>
      <c r="C1864" s="176"/>
      <c r="D1864" s="314" t="s">
        <v>13</v>
      </c>
      <c r="E1864" s="175"/>
      <c r="F1864" s="175"/>
      <c r="G1864" s="176"/>
    </row>
    <row r="1865" spans="1:8" ht="15.75" x14ac:dyDescent="0.25">
      <c r="A1865" s="175" t="str">
        <f>IF(F1865="","",SUBTOTAL(3,$F$8:F1865))</f>
        <v/>
      </c>
      <c r="B1865" s="176"/>
      <c r="C1865" s="176"/>
      <c r="D1865" s="314" t="s">
        <v>12</v>
      </c>
      <c r="E1865" s="175"/>
      <c r="F1865" s="175"/>
      <c r="G1865" s="176"/>
    </row>
    <row r="1866" spans="1:8" s="227" customFormat="1" x14ac:dyDescent="0.25">
      <c r="A1866" s="175">
        <f>IF(F1866="","",SUBTOTAL(3,$F$8:F1866))</f>
        <v>269</v>
      </c>
      <c r="B1866" s="338"/>
      <c r="C1866" s="338" t="s">
        <v>1085</v>
      </c>
      <c r="D1866" s="336" t="s">
        <v>1086</v>
      </c>
      <c r="E1866" s="195" t="s">
        <v>1087</v>
      </c>
      <c r="F1866" s="195">
        <v>10</v>
      </c>
      <c r="G1866" s="195"/>
      <c r="H1866" s="331"/>
    </row>
    <row r="1867" spans="1:8" ht="15.75" x14ac:dyDescent="0.25">
      <c r="A1867" s="175" t="str">
        <f>IF(F1867="","",SUBTOTAL(3,$F$8:F1867))</f>
        <v/>
      </c>
      <c r="B1867" s="176"/>
      <c r="C1867" s="176"/>
      <c r="D1867" s="314" t="s">
        <v>1580</v>
      </c>
      <c r="E1867" s="175"/>
      <c r="F1867" s="175"/>
      <c r="G1867" s="176"/>
    </row>
    <row r="1868" spans="1:8" ht="15.75" x14ac:dyDescent="0.25">
      <c r="A1868" s="175" t="str">
        <f>IF(F1868="","",SUBTOTAL(3,$F$8:F1868))</f>
        <v/>
      </c>
      <c r="B1868" s="176"/>
      <c r="C1868" s="176"/>
      <c r="D1868" s="314" t="s">
        <v>13</v>
      </c>
      <c r="E1868" s="175"/>
      <c r="F1868" s="175"/>
      <c r="G1868" s="176"/>
    </row>
    <row r="1869" spans="1:8" ht="15.75" x14ac:dyDescent="0.25">
      <c r="A1869" s="175" t="str">
        <f>IF(F1869="","",SUBTOTAL(3,$F$8:F1869))</f>
        <v/>
      </c>
      <c r="B1869" s="176"/>
      <c r="C1869" s="176"/>
      <c r="D1869" s="314" t="s">
        <v>12</v>
      </c>
      <c r="E1869" s="175"/>
      <c r="F1869" s="175"/>
      <c r="G1869" s="176"/>
    </row>
    <row r="1870" spans="1:8" s="227" customFormat="1" x14ac:dyDescent="0.25">
      <c r="A1870" s="175">
        <f>IF(F1870="","",SUBTOTAL(3,$F$8:F1870))</f>
        <v>270</v>
      </c>
      <c r="B1870" s="338"/>
      <c r="C1870" s="338" t="s">
        <v>1088</v>
      </c>
      <c r="D1870" s="336" t="s">
        <v>1089</v>
      </c>
      <c r="E1870" s="195" t="s">
        <v>1090</v>
      </c>
      <c r="F1870" s="195">
        <v>2</v>
      </c>
      <c r="G1870" s="195"/>
      <c r="H1870" s="153"/>
    </row>
    <row r="1871" spans="1:8" ht="15.75" x14ac:dyDescent="0.25">
      <c r="A1871" s="175" t="str">
        <f>IF(F1871="","",SUBTOTAL(3,$F$8:F1871))</f>
        <v/>
      </c>
      <c r="B1871" s="176"/>
      <c r="C1871" s="176"/>
      <c r="D1871" s="314" t="s">
        <v>1580</v>
      </c>
      <c r="E1871" s="175"/>
      <c r="F1871" s="175"/>
      <c r="G1871" s="176"/>
    </row>
    <row r="1872" spans="1:8" ht="15.75" x14ac:dyDescent="0.25">
      <c r="A1872" s="175" t="str">
        <f>IF(F1872="","",SUBTOTAL(3,$F$8:F1872))</f>
        <v/>
      </c>
      <c r="B1872" s="176"/>
      <c r="C1872" s="176"/>
      <c r="D1872" s="314" t="s">
        <v>13</v>
      </c>
      <c r="E1872" s="175"/>
      <c r="F1872" s="175"/>
      <c r="G1872" s="176"/>
    </row>
    <row r="1873" spans="1:8" ht="15.75" x14ac:dyDescent="0.25">
      <c r="A1873" s="175" t="str">
        <f>IF(F1873="","",SUBTOTAL(3,$F$8:F1873))</f>
        <v/>
      </c>
      <c r="B1873" s="176"/>
      <c r="C1873" s="176"/>
      <c r="D1873" s="314" t="s">
        <v>12</v>
      </c>
      <c r="E1873" s="175"/>
      <c r="F1873" s="175"/>
      <c r="G1873" s="176"/>
    </row>
    <row r="1874" spans="1:8" s="227" customFormat="1" x14ac:dyDescent="0.25">
      <c r="A1874" s="175" t="str">
        <f>IF(F1874="","",SUBTOTAL(3,$F$8:F1874))</f>
        <v/>
      </c>
      <c r="B1874" s="193" t="s">
        <v>1091</v>
      </c>
      <c r="C1874" s="229"/>
      <c r="D1874" s="229"/>
      <c r="E1874" s="195"/>
      <c r="F1874" s="195"/>
      <c r="G1874" s="195"/>
      <c r="H1874" s="153"/>
    </row>
    <row r="1875" spans="1:8" s="227" customFormat="1" x14ac:dyDescent="0.25">
      <c r="A1875" s="175">
        <f>IF(F1875="","",SUBTOTAL(3,$F$8:F1875))</f>
        <v>271</v>
      </c>
      <c r="B1875" s="338" t="s">
        <v>1092</v>
      </c>
      <c r="C1875" s="338" t="s">
        <v>1093</v>
      </c>
      <c r="D1875" s="336" t="s">
        <v>1094</v>
      </c>
      <c r="E1875" s="195" t="s">
        <v>166</v>
      </c>
      <c r="F1875" s="195">
        <v>4</v>
      </c>
      <c r="G1875" s="195"/>
      <c r="H1875" s="331"/>
    </row>
    <row r="1876" spans="1:8" ht="15.75" x14ac:dyDescent="0.25">
      <c r="A1876" s="175" t="str">
        <f>IF(F1876="","",SUBTOTAL(3,$F$8:F1876))</f>
        <v/>
      </c>
      <c r="B1876" s="176"/>
      <c r="C1876" s="176"/>
      <c r="D1876" s="314" t="s">
        <v>1580</v>
      </c>
      <c r="E1876" s="175"/>
      <c r="F1876" s="175"/>
      <c r="G1876" s="176"/>
    </row>
    <row r="1877" spans="1:8" ht="15.75" x14ac:dyDescent="0.25">
      <c r="A1877" s="175" t="str">
        <f>IF(F1877="","",SUBTOTAL(3,$F$8:F1877))</f>
        <v/>
      </c>
      <c r="B1877" s="176"/>
      <c r="C1877" s="176"/>
      <c r="D1877" s="314" t="s">
        <v>13</v>
      </c>
      <c r="E1877" s="175"/>
      <c r="F1877" s="175"/>
      <c r="G1877" s="176"/>
    </row>
    <row r="1878" spans="1:8" ht="15.75" x14ac:dyDescent="0.25">
      <c r="A1878" s="175" t="str">
        <f>IF(F1878="","",SUBTOTAL(3,$F$8:F1878))</f>
        <v/>
      </c>
      <c r="B1878" s="176"/>
      <c r="C1878" s="176"/>
      <c r="D1878" s="314" t="s">
        <v>12</v>
      </c>
      <c r="E1878" s="175"/>
      <c r="F1878" s="175"/>
      <c r="G1878" s="176"/>
    </row>
    <row r="1879" spans="1:8" s="227" customFormat="1" ht="30" x14ac:dyDescent="0.25">
      <c r="A1879" s="175">
        <f>IF(F1879="","",SUBTOTAL(3,$F$8:F1879))</f>
        <v>272</v>
      </c>
      <c r="B1879" s="335" t="s">
        <v>1095</v>
      </c>
      <c r="C1879" s="335" t="s">
        <v>1096</v>
      </c>
      <c r="D1879" s="336" t="s">
        <v>1011</v>
      </c>
      <c r="E1879" s="195" t="s">
        <v>7</v>
      </c>
      <c r="F1879" s="195">
        <v>4</v>
      </c>
      <c r="G1879" s="195"/>
      <c r="H1879" s="153"/>
    </row>
    <row r="1880" spans="1:8" s="227" customFormat="1" ht="30" x14ac:dyDescent="0.25">
      <c r="A1880" s="175" t="str">
        <f>IF(F1880="","",SUBTOTAL(3,$F$8:F1880))</f>
        <v/>
      </c>
      <c r="B1880" s="335"/>
      <c r="C1880" s="335"/>
      <c r="D1880" s="336" t="s">
        <v>1097</v>
      </c>
      <c r="E1880" s="195"/>
      <c r="F1880" s="195"/>
      <c r="G1880" s="195"/>
      <c r="H1880" s="153"/>
    </row>
    <row r="1881" spans="1:8" s="227" customFormat="1" ht="30" x14ac:dyDescent="0.25">
      <c r="A1881" s="175" t="str">
        <f>IF(F1881="","",SUBTOTAL(3,$F$8:F1881))</f>
        <v/>
      </c>
      <c r="B1881" s="335"/>
      <c r="C1881" s="335"/>
      <c r="D1881" s="336" t="s">
        <v>1098</v>
      </c>
      <c r="E1881" s="195"/>
      <c r="F1881" s="195"/>
      <c r="G1881" s="195"/>
      <c r="H1881" s="331"/>
    </row>
    <row r="1882" spans="1:8" s="227" customFormat="1" x14ac:dyDescent="0.25">
      <c r="A1882" s="175" t="str">
        <f>IF(F1882="","",SUBTOTAL(3,$F$8:F1882))</f>
        <v/>
      </c>
      <c r="B1882" s="335"/>
      <c r="C1882" s="335"/>
      <c r="D1882" s="336" t="s">
        <v>1099</v>
      </c>
      <c r="E1882" s="195"/>
      <c r="F1882" s="195"/>
      <c r="G1882" s="195"/>
      <c r="H1882" s="153"/>
    </row>
    <row r="1883" spans="1:8" s="227" customFormat="1" ht="31.5" x14ac:dyDescent="0.25">
      <c r="A1883" s="175" t="str">
        <f>IF(F1883="","",SUBTOTAL(3,$F$8:F1883))</f>
        <v/>
      </c>
      <c r="B1883" s="335"/>
      <c r="C1883" s="335"/>
      <c r="D1883" s="336" t="s">
        <v>1100</v>
      </c>
      <c r="E1883" s="195"/>
      <c r="F1883" s="195"/>
      <c r="G1883" s="195"/>
      <c r="H1883" s="153"/>
    </row>
    <row r="1884" spans="1:8" ht="15.75" x14ac:dyDescent="0.25">
      <c r="A1884" s="175" t="str">
        <f>IF(F1884="","",SUBTOTAL(3,$F$8:F1884))</f>
        <v/>
      </c>
      <c r="B1884" s="176"/>
      <c r="C1884" s="176"/>
      <c r="D1884" s="314" t="s">
        <v>1580</v>
      </c>
      <c r="E1884" s="175"/>
      <c r="F1884" s="175"/>
      <c r="G1884" s="176"/>
    </row>
    <row r="1885" spans="1:8" ht="15.75" x14ac:dyDescent="0.25">
      <c r="A1885" s="175" t="str">
        <f>IF(F1885="","",SUBTOTAL(3,$F$8:F1885))</f>
        <v/>
      </c>
      <c r="B1885" s="176"/>
      <c r="C1885" s="176"/>
      <c r="D1885" s="314" t="s">
        <v>13</v>
      </c>
      <c r="E1885" s="175"/>
      <c r="F1885" s="175"/>
      <c r="G1885" s="176"/>
    </row>
    <row r="1886" spans="1:8" ht="15.75" x14ac:dyDescent="0.25">
      <c r="A1886" s="175" t="str">
        <f>IF(F1886="","",SUBTOTAL(3,$F$8:F1886))</f>
        <v/>
      </c>
      <c r="B1886" s="176"/>
      <c r="C1886" s="176"/>
      <c r="D1886" s="314" t="s">
        <v>12</v>
      </c>
      <c r="E1886" s="175"/>
      <c r="F1886" s="175"/>
      <c r="G1886" s="176"/>
    </row>
    <row r="1887" spans="1:8" s="227" customFormat="1" ht="60" x14ac:dyDescent="0.25">
      <c r="A1887" s="175">
        <f>IF(F1887="","",SUBTOTAL(3,$F$8:F1887))</f>
        <v>273</v>
      </c>
      <c r="B1887" s="335" t="s">
        <v>1101</v>
      </c>
      <c r="C1887" s="335" t="s">
        <v>1102</v>
      </c>
      <c r="D1887" s="336" t="s">
        <v>1103</v>
      </c>
      <c r="E1887" s="195" t="s">
        <v>7</v>
      </c>
      <c r="F1887" s="195">
        <v>4</v>
      </c>
      <c r="G1887" s="195"/>
      <c r="H1887" s="153"/>
    </row>
    <row r="1888" spans="1:8" s="227" customFormat="1" ht="75" x14ac:dyDescent="0.25">
      <c r="A1888" s="175" t="str">
        <f>IF(F1888="","",SUBTOTAL(3,$F$8:F1888))</f>
        <v/>
      </c>
      <c r="B1888" s="335"/>
      <c r="C1888" s="335"/>
      <c r="D1888" s="336" t="s">
        <v>1104</v>
      </c>
      <c r="E1888" s="195"/>
      <c r="F1888" s="195"/>
      <c r="G1888" s="195"/>
      <c r="H1888" s="331"/>
    </row>
    <row r="1889" spans="1:8" s="227" customFormat="1" ht="45" x14ac:dyDescent="0.25">
      <c r="A1889" s="175" t="str">
        <f>IF(F1889="","",SUBTOTAL(3,$F$8:F1889))</f>
        <v/>
      </c>
      <c r="B1889" s="335"/>
      <c r="C1889" s="335"/>
      <c r="D1889" s="336" t="s">
        <v>1105</v>
      </c>
      <c r="E1889" s="195"/>
      <c r="F1889" s="195"/>
      <c r="G1889" s="195"/>
      <c r="H1889" s="153"/>
    </row>
    <row r="1890" spans="1:8" ht="15.75" x14ac:dyDescent="0.25">
      <c r="A1890" s="175" t="str">
        <f>IF(F1890="","",SUBTOTAL(3,$F$8:F1890))</f>
        <v/>
      </c>
      <c r="B1890" s="176"/>
      <c r="C1890" s="176"/>
      <c r="D1890" s="314" t="s">
        <v>1580</v>
      </c>
      <c r="E1890" s="175"/>
      <c r="F1890" s="175"/>
      <c r="G1890" s="176"/>
    </row>
    <row r="1891" spans="1:8" ht="15.75" x14ac:dyDescent="0.25">
      <c r="A1891" s="175" t="str">
        <f>IF(F1891="","",SUBTOTAL(3,$F$8:F1891))</f>
        <v/>
      </c>
      <c r="B1891" s="176"/>
      <c r="C1891" s="176"/>
      <c r="D1891" s="314" t="s">
        <v>13</v>
      </c>
      <c r="E1891" s="175"/>
      <c r="F1891" s="175"/>
      <c r="G1891" s="176"/>
    </row>
    <row r="1892" spans="1:8" ht="15.75" x14ac:dyDescent="0.25">
      <c r="A1892" s="175" t="str">
        <f>IF(F1892="","",SUBTOTAL(3,$F$8:F1892))</f>
        <v/>
      </c>
      <c r="B1892" s="176"/>
      <c r="C1892" s="176"/>
      <c r="D1892" s="314" t="s">
        <v>12</v>
      </c>
      <c r="E1892" s="175"/>
      <c r="F1892" s="175"/>
      <c r="G1892" s="176"/>
    </row>
    <row r="1893" spans="1:8" s="227" customFormat="1" x14ac:dyDescent="0.25">
      <c r="A1893" s="175" t="str">
        <f>IF(F1893="","",SUBTOTAL(3,$F$8:F1893))</f>
        <v/>
      </c>
      <c r="B1893" s="193" t="s">
        <v>539</v>
      </c>
      <c r="C1893" s="229"/>
      <c r="D1893" s="229"/>
      <c r="E1893" s="195"/>
      <c r="F1893" s="195"/>
      <c r="G1893" s="195"/>
      <c r="H1893" s="153"/>
    </row>
    <row r="1894" spans="1:8" s="227" customFormat="1" x14ac:dyDescent="0.25">
      <c r="A1894" s="175" t="str">
        <f>IF(F1894="","",SUBTOTAL(3,$F$8:F1894))</f>
        <v/>
      </c>
      <c r="B1894" s="193" t="s">
        <v>1107</v>
      </c>
      <c r="C1894" s="229"/>
      <c r="D1894" s="229"/>
      <c r="E1894" s="195"/>
      <c r="F1894" s="195"/>
      <c r="G1894" s="228"/>
      <c r="H1894" s="153"/>
    </row>
    <row r="1895" spans="1:8" s="227" customFormat="1" ht="120" x14ac:dyDescent="0.25">
      <c r="A1895" s="175">
        <f>IF(F1895="","",SUBTOTAL(3,$F$8:F1895))</f>
        <v>274</v>
      </c>
      <c r="B1895" s="338"/>
      <c r="C1895" s="335" t="s">
        <v>1108</v>
      </c>
      <c r="D1895" s="336" t="s">
        <v>1109</v>
      </c>
      <c r="E1895" s="195" t="s">
        <v>1110</v>
      </c>
      <c r="F1895" s="195">
        <v>1</v>
      </c>
      <c r="G1895" s="195"/>
      <c r="H1895" s="354"/>
    </row>
    <row r="1896" spans="1:8" s="227" customFormat="1" ht="30" x14ac:dyDescent="0.25">
      <c r="A1896" s="175">
        <f>IF(F1896="","",SUBTOTAL(3,$F$8:F1896))</f>
        <v>275</v>
      </c>
      <c r="B1896" s="338"/>
      <c r="C1896" s="335" t="s">
        <v>1111</v>
      </c>
      <c r="D1896" s="336" t="s">
        <v>1112</v>
      </c>
      <c r="E1896" s="195" t="s">
        <v>1110</v>
      </c>
      <c r="F1896" s="195">
        <v>1</v>
      </c>
      <c r="G1896" s="195"/>
      <c r="H1896" s="354"/>
    </row>
    <row r="1897" spans="1:8" s="227" customFormat="1" ht="30" x14ac:dyDescent="0.25">
      <c r="A1897" s="175">
        <f>IF(F1897="","",SUBTOTAL(3,$F$8:F1897))</f>
        <v>276</v>
      </c>
      <c r="B1897" s="338"/>
      <c r="C1897" s="335" t="s">
        <v>1113</v>
      </c>
      <c r="D1897" s="336" t="s">
        <v>1114</v>
      </c>
      <c r="E1897" s="195" t="s">
        <v>1110</v>
      </c>
      <c r="F1897" s="195">
        <v>1</v>
      </c>
      <c r="G1897" s="195"/>
      <c r="H1897" s="354"/>
    </row>
    <row r="1898" spans="1:8" s="227" customFormat="1" ht="30" x14ac:dyDescent="0.25">
      <c r="A1898" s="175">
        <f>IF(F1898="","",SUBTOTAL(3,$F$8:F1898))</f>
        <v>277</v>
      </c>
      <c r="B1898" s="338"/>
      <c r="C1898" s="335" t="s">
        <v>1115</v>
      </c>
      <c r="D1898" s="336" t="s">
        <v>1116</v>
      </c>
      <c r="E1898" s="195" t="s">
        <v>1110</v>
      </c>
      <c r="F1898" s="195">
        <v>1</v>
      </c>
      <c r="G1898" s="195"/>
      <c r="H1898" s="354"/>
    </row>
    <row r="1899" spans="1:8" s="227" customFormat="1" ht="15.75" x14ac:dyDescent="0.25">
      <c r="A1899" s="175">
        <f>IF(F1899="","",SUBTOTAL(3,$F$8:F1899))</f>
        <v>278</v>
      </c>
      <c r="B1899" s="338"/>
      <c r="C1899" s="335" t="s">
        <v>1117</v>
      </c>
      <c r="D1899" s="314" t="s">
        <v>1580</v>
      </c>
      <c r="E1899" s="195" t="s">
        <v>1110</v>
      </c>
      <c r="F1899" s="195">
        <v>1</v>
      </c>
      <c r="G1899" s="195"/>
      <c r="H1899" s="354"/>
    </row>
    <row r="1900" spans="1:8" s="227" customFormat="1" ht="15.75" x14ac:dyDescent="0.25">
      <c r="A1900" s="175">
        <f>IF(F1900="","",SUBTOTAL(3,$F$8:F1900))</f>
        <v>279</v>
      </c>
      <c r="B1900" s="338"/>
      <c r="C1900" s="335" t="s">
        <v>1118</v>
      </c>
      <c r="D1900" s="314" t="s">
        <v>13</v>
      </c>
      <c r="E1900" s="195" t="s">
        <v>1110</v>
      </c>
      <c r="F1900" s="195">
        <v>1</v>
      </c>
      <c r="G1900" s="195"/>
      <c r="H1900" s="354"/>
    </row>
    <row r="1901" spans="1:8" s="227" customFormat="1" ht="15.75" x14ac:dyDescent="0.25">
      <c r="A1901" s="175">
        <f>IF(F1901="","",SUBTOTAL(3,$F$8:F1901))</f>
        <v>280</v>
      </c>
      <c r="B1901" s="338"/>
      <c r="C1901" s="335" t="s">
        <v>1119</v>
      </c>
      <c r="D1901" s="314" t="s">
        <v>12</v>
      </c>
      <c r="E1901" s="195" t="s">
        <v>1110</v>
      </c>
      <c r="F1901" s="195">
        <v>1</v>
      </c>
      <c r="G1901" s="195"/>
      <c r="H1901" s="354"/>
    </row>
    <row r="1902" spans="1:8" s="227" customFormat="1" x14ac:dyDescent="0.25">
      <c r="A1902" s="175">
        <f>IF(F1902="","",SUBTOTAL(3,$F$8:F1902))</f>
        <v>281</v>
      </c>
      <c r="B1902" s="338"/>
      <c r="C1902" s="335" t="s">
        <v>1120</v>
      </c>
      <c r="D1902" s="355"/>
      <c r="E1902" s="195" t="s">
        <v>1110</v>
      </c>
      <c r="F1902" s="195">
        <v>1</v>
      </c>
      <c r="G1902" s="195"/>
      <c r="H1902" s="354"/>
    </row>
    <row r="1903" spans="1:8" s="227" customFormat="1" x14ac:dyDescent="0.25">
      <c r="A1903" s="175">
        <f>IF(F1903="","",SUBTOTAL(3,$F$8:F1903))</f>
        <v>282</v>
      </c>
      <c r="B1903" s="338"/>
      <c r="C1903" s="335" t="s">
        <v>1121</v>
      </c>
      <c r="D1903" s="355"/>
      <c r="E1903" s="195" t="s">
        <v>1110</v>
      </c>
      <c r="F1903" s="195">
        <v>1</v>
      </c>
      <c r="G1903" s="195"/>
      <c r="H1903" s="354"/>
    </row>
    <row r="1904" spans="1:8" s="227" customFormat="1" ht="16.5" x14ac:dyDescent="0.25">
      <c r="A1904" s="175">
        <f>IF(F1904="","",SUBTOTAL(3,$F$8:F1904))</f>
        <v>283</v>
      </c>
      <c r="B1904" s="338"/>
      <c r="C1904" s="335" t="s">
        <v>1122</v>
      </c>
      <c r="D1904" s="355"/>
      <c r="E1904" s="195" t="s">
        <v>1110</v>
      </c>
      <c r="F1904" s="195">
        <v>1</v>
      </c>
      <c r="G1904" s="195"/>
      <c r="H1904" s="354"/>
    </row>
    <row r="1905" spans="1:8" s="227" customFormat="1" x14ac:dyDescent="0.25">
      <c r="A1905" s="175">
        <f>IF(F1905="","",SUBTOTAL(3,$F$8:F1905))</f>
        <v>284</v>
      </c>
      <c r="B1905" s="338"/>
      <c r="C1905" s="335" t="s">
        <v>1123</v>
      </c>
      <c r="D1905" s="355"/>
      <c r="E1905" s="195" t="s">
        <v>1110</v>
      </c>
      <c r="F1905" s="195">
        <v>1</v>
      </c>
      <c r="G1905" s="195"/>
      <c r="H1905" s="354"/>
    </row>
    <row r="1906" spans="1:8" s="227" customFormat="1" ht="30" x14ac:dyDescent="0.25">
      <c r="A1906" s="175">
        <f>IF(F1906="","",SUBTOTAL(3,$F$8:F1906))</f>
        <v>285</v>
      </c>
      <c r="B1906" s="338"/>
      <c r="C1906" s="335" t="s">
        <v>1124</v>
      </c>
      <c r="D1906" s="355"/>
      <c r="E1906" s="195" t="s">
        <v>1110</v>
      </c>
      <c r="F1906" s="195">
        <v>1</v>
      </c>
      <c r="G1906" s="195"/>
      <c r="H1906" s="354"/>
    </row>
    <row r="1907" spans="1:8" s="227" customFormat="1" ht="16.5" x14ac:dyDescent="0.25">
      <c r="A1907" s="175">
        <f>IF(F1907="","",SUBTOTAL(3,$F$8:F1907))</f>
        <v>286</v>
      </c>
      <c r="B1907" s="338"/>
      <c r="C1907" s="335" t="s">
        <v>1125</v>
      </c>
      <c r="D1907" s="355"/>
      <c r="E1907" s="195" t="s">
        <v>1110</v>
      </c>
      <c r="F1907" s="195">
        <v>1</v>
      </c>
      <c r="G1907" s="195"/>
      <c r="H1907" s="354"/>
    </row>
    <row r="1908" spans="1:8" s="227" customFormat="1" ht="16.5" x14ac:dyDescent="0.25">
      <c r="A1908" s="175">
        <f>IF(F1908="","",SUBTOTAL(3,$F$8:F1908))</f>
        <v>287</v>
      </c>
      <c r="B1908" s="338"/>
      <c r="C1908" s="335" t="s">
        <v>1126</v>
      </c>
      <c r="D1908" s="355"/>
      <c r="E1908" s="195" t="s">
        <v>1110</v>
      </c>
      <c r="F1908" s="195">
        <v>1</v>
      </c>
      <c r="G1908" s="195"/>
      <c r="H1908" s="354"/>
    </row>
    <row r="1909" spans="1:8" s="227" customFormat="1" x14ac:dyDescent="0.25">
      <c r="A1909" s="175">
        <f>IF(F1909="","",SUBTOTAL(3,$F$8:F1909))</f>
        <v>288</v>
      </c>
      <c r="B1909" s="338"/>
      <c r="C1909" s="335" t="s">
        <v>1127</v>
      </c>
      <c r="D1909" s="355"/>
      <c r="E1909" s="195" t="s">
        <v>1110</v>
      </c>
      <c r="F1909" s="195">
        <v>1</v>
      </c>
      <c r="G1909" s="195"/>
      <c r="H1909" s="354"/>
    </row>
    <row r="1910" spans="1:8" s="227" customFormat="1" x14ac:dyDescent="0.25">
      <c r="A1910" s="175">
        <f>IF(F1910="","",SUBTOTAL(3,$F$8:F1910))</f>
        <v>289</v>
      </c>
      <c r="B1910" s="338"/>
      <c r="C1910" s="335" t="s">
        <v>1128</v>
      </c>
      <c r="D1910" s="336"/>
      <c r="E1910" s="195" t="s">
        <v>1110</v>
      </c>
      <c r="F1910" s="195">
        <v>1</v>
      </c>
      <c r="G1910" s="195"/>
      <c r="H1910" s="354"/>
    </row>
    <row r="1911" spans="1:8" s="227" customFormat="1" x14ac:dyDescent="0.25">
      <c r="A1911" s="175">
        <f>IF(F1911="","",SUBTOTAL(3,$F$8:F1911))</f>
        <v>290</v>
      </c>
      <c r="B1911" s="338"/>
      <c r="C1911" s="335" t="s">
        <v>1129</v>
      </c>
      <c r="D1911" s="336"/>
      <c r="E1911" s="195" t="s">
        <v>1110</v>
      </c>
      <c r="F1911" s="195">
        <v>1</v>
      </c>
      <c r="G1911" s="195"/>
      <c r="H1911" s="354"/>
    </row>
    <row r="1912" spans="1:8" s="227" customFormat="1" x14ac:dyDescent="0.25">
      <c r="A1912" s="175">
        <f>IF(F1912="","",SUBTOTAL(3,$F$8:F1912))</f>
        <v>291</v>
      </c>
      <c r="B1912" s="338"/>
      <c r="C1912" s="335" t="s">
        <v>1130</v>
      </c>
      <c r="D1912" s="336"/>
      <c r="E1912" s="195" t="s">
        <v>1110</v>
      </c>
      <c r="F1912" s="195">
        <v>1</v>
      </c>
      <c r="G1912" s="195"/>
      <c r="H1912" s="354"/>
    </row>
    <row r="1913" spans="1:8" s="227" customFormat="1" ht="31.5" x14ac:dyDescent="0.25">
      <c r="A1913" s="175">
        <f>IF(F1913="","",SUBTOTAL(3,$F$8:F1913))</f>
        <v>292</v>
      </c>
      <c r="B1913" s="338"/>
      <c r="C1913" s="335" t="s">
        <v>1131</v>
      </c>
      <c r="D1913" s="336"/>
      <c r="E1913" s="195" t="s">
        <v>1110</v>
      </c>
      <c r="F1913" s="195">
        <v>1</v>
      </c>
      <c r="G1913" s="195"/>
      <c r="H1913" s="354"/>
    </row>
    <row r="1914" spans="1:8" s="227" customFormat="1" ht="16.5" x14ac:dyDescent="0.25">
      <c r="A1914" s="175">
        <f>IF(F1914="","",SUBTOTAL(3,$F$8:F1914))</f>
        <v>293</v>
      </c>
      <c r="B1914" s="338"/>
      <c r="C1914" s="335" t="s">
        <v>1132</v>
      </c>
      <c r="D1914" s="336"/>
      <c r="E1914" s="195" t="s">
        <v>1110</v>
      </c>
      <c r="F1914" s="195">
        <v>1</v>
      </c>
      <c r="G1914" s="195"/>
      <c r="H1914" s="354"/>
    </row>
    <row r="1915" spans="1:8" s="227" customFormat="1" ht="31.5" x14ac:dyDescent="0.25">
      <c r="A1915" s="175">
        <f>IF(F1915="","",SUBTOTAL(3,$F$8:F1915))</f>
        <v>294</v>
      </c>
      <c r="B1915" s="338"/>
      <c r="C1915" s="335" t="s">
        <v>1133</v>
      </c>
      <c r="D1915" s="336"/>
      <c r="E1915" s="195" t="s">
        <v>1110</v>
      </c>
      <c r="F1915" s="195">
        <v>1</v>
      </c>
      <c r="G1915" s="195"/>
      <c r="H1915" s="354"/>
    </row>
    <row r="1916" spans="1:8" s="227" customFormat="1" ht="16.5" x14ac:dyDescent="0.25">
      <c r="A1916" s="175">
        <f>IF(F1916="","",SUBTOTAL(3,$F$8:F1916))</f>
        <v>295</v>
      </c>
      <c r="B1916" s="338"/>
      <c r="C1916" s="335" t="s">
        <v>1134</v>
      </c>
      <c r="D1916" s="336"/>
      <c r="E1916" s="195" t="s">
        <v>1110</v>
      </c>
      <c r="F1916" s="195">
        <v>1</v>
      </c>
      <c r="G1916" s="195"/>
      <c r="H1916" s="354"/>
    </row>
    <row r="1917" spans="1:8" s="227" customFormat="1" ht="16.5" x14ac:dyDescent="0.25">
      <c r="A1917" s="175">
        <f>IF(F1917="","",SUBTOTAL(3,$F$8:F1917))</f>
        <v>296</v>
      </c>
      <c r="B1917" s="338"/>
      <c r="C1917" s="335" t="s">
        <v>1135</v>
      </c>
      <c r="D1917" s="336"/>
      <c r="E1917" s="195" t="s">
        <v>1110</v>
      </c>
      <c r="F1917" s="195">
        <v>1</v>
      </c>
      <c r="G1917" s="195"/>
      <c r="H1917" s="354"/>
    </row>
    <row r="1918" spans="1:8" s="227" customFormat="1" ht="31.5" x14ac:dyDescent="0.25">
      <c r="A1918" s="175">
        <f>IF(F1918="","",SUBTOTAL(3,$F$8:F1918))</f>
        <v>297</v>
      </c>
      <c r="B1918" s="338"/>
      <c r="C1918" s="335" t="s">
        <v>1136</v>
      </c>
      <c r="D1918" s="336"/>
      <c r="E1918" s="195" t="s">
        <v>1110</v>
      </c>
      <c r="F1918" s="195">
        <v>1</v>
      </c>
      <c r="G1918" s="195"/>
      <c r="H1918" s="354"/>
    </row>
    <row r="1919" spans="1:8" s="227" customFormat="1" ht="16.5" x14ac:dyDescent="0.25">
      <c r="A1919" s="175">
        <f>IF(F1919="","",SUBTOTAL(3,$F$8:F1919))</f>
        <v>298</v>
      </c>
      <c r="B1919" s="338"/>
      <c r="C1919" s="335" t="s">
        <v>1137</v>
      </c>
      <c r="D1919" s="336"/>
      <c r="E1919" s="195" t="s">
        <v>1110</v>
      </c>
      <c r="F1919" s="195">
        <v>1</v>
      </c>
      <c r="G1919" s="195"/>
      <c r="H1919" s="354"/>
    </row>
    <row r="1920" spans="1:8" s="227" customFormat="1" ht="16.5" x14ac:dyDescent="0.25">
      <c r="A1920" s="175">
        <f>IF(F1920="","",SUBTOTAL(3,$F$8:F1920))</f>
        <v>299</v>
      </c>
      <c r="B1920" s="338"/>
      <c r="C1920" s="335" t="s">
        <v>1138</v>
      </c>
      <c r="D1920" s="336"/>
      <c r="E1920" s="195" t="s">
        <v>1110</v>
      </c>
      <c r="F1920" s="195">
        <v>1</v>
      </c>
      <c r="G1920" s="195"/>
      <c r="H1920" s="354"/>
    </row>
    <row r="1921" spans="1:8" s="227" customFormat="1" ht="31.5" x14ac:dyDescent="0.25">
      <c r="A1921" s="175">
        <f>IF(F1921="","",SUBTOTAL(3,$F$8:F1921))</f>
        <v>300</v>
      </c>
      <c r="B1921" s="338"/>
      <c r="C1921" s="335" t="s">
        <v>1139</v>
      </c>
      <c r="D1921" s="336"/>
      <c r="E1921" s="195" t="s">
        <v>1110</v>
      </c>
      <c r="F1921" s="195">
        <v>1</v>
      </c>
      <c r="G1921" s="195"/>
      <c r="H1921" s="354"/>
    </row>
    <row r="1922" spans="1:8" s="227" customFormat="1" ht="31.5" x14ac:dyDescent="0.25">
      <c r="A1922" s="175">
        <f>IF(F1922="","",SUBTOTAL(3,$F$8:F1922))</f>
        <v>301</v>
      </c>
      <c r="B1922" s="338"/>
      <c r="C1922" s="335" t="s">
        <v>1140</v>
      </c>
      <c r="D1922" s="336"/>
      <c r="E1922" s="195" t="s">
        <v>1110</v>
      </c>
      <c r="F1922" s="195">
        <v>1</v>
      </c>
      <c r="G1922" s="195"/>
      <c r="H1922" s="354"/>
    </row>
    <row r="1923" spans="1:8" s="227" customFormat="1" ht="31.5" x14ac:dyDescent="0.25">
      <c r="A1923" s="175">
        <f>IF(F1923="","",SUBTOTAL(3,$F$8:F1923))</f>
        <v>302</v>
      </c>
      <c r="B1923" s="338"/>
      <c r="C1923" s="335" t="s">
        <v>1141</v>
      </c>
      <c r="D1923" s="336"/>
      <c r="E1923" s="195" t="s">
        <v>1110</v>
      </c>
      <c r="F1923" s="195">
        <v>1</v>
      </c>
      <c r="G1923" s="195"/>
      <c r="H1923" s="354"/>
    </row>
    <row r="1924" spans="1:8" s="227" customFormat="1" ht="31.5" x14ac:dyDescent="0.25">
      <c r="A1924" s="175">
        <f>IF(F1924="","",SUBTOTAL(3,$F$8:F1924))</f>
        <v>303</v>
      </c>
      <c r="B1924" s="338"/>
      <c r="C1924" s="335" t="s">
        <v>1142</v>
      </c>
      <c r="D1924" s="336"/>
      <c r="E1924" s="195" t="s">
        <v>1110</v>
      </c>
      <c r="F1924" s="195">
        <v>1</v>
      </c>
      <c r="G1924" s="195"/>
      <c r="H1924" s="354"/>
    </row>
    <row r="1925" spans="1:8" s="227" customFormat="1" ht="16.5" x14ac:dyDescent="0.25">
      <c r="A1925" s="175">
        <f>IF(F1925="","",SUBTOTAL(3,$F$8:F1925))</f>
        <v>304</v>
      </c>
      <c r="B1925" s="338"/>
      <c r="C1925" s="335" t="s">
        <v>1143</v>
      </c>
      <c r="D1925" s="336"/>
      <c r="E1925" s="195" t="s">
        <v>1110</v>
      </c>
      <c r="F1925" s="195">
        <v>1</v>
      </c>
      <c r="G1925" s="195"/>
      <c r="H1925" s="354"/>
    </row>
    <row r="1926" spans="1:8" s="227" customFormat="1" ht="31.5" x14ac:dyDescent="0.25">
      <c r="A1926" s="175">
        <f>IF(F1926="","",SUBTOTAL(3,$F$8:F1926))</f>
        <v>305</v>
      </c>
      <c r="B1926" s="338"/>
      <c r="C1926" s="335" t="s">
        <v>1144</v>
      </c>
      <c r="D1926" s="336"/>
      <c r="E1926" s="195" t="s">
        <v>1110</v>
      </c>
      <c r="F1926" s="195">
        <v>1</v>
      </c>
      <c r="G1926" s="195"/>
      <c r="H1926" s="354"/>
    </row>
    <row r="1927" spans="1:8" s="227" customFormat="1" x14ac:dyDescent="0.25">
      <c r="A1927" s="175">
        <f>IF(F1927="","",SUBTOTAL(3,$F$8:F1927))</f>
        <v>306</v>
      </c>
      <c r="B1927" s="338"/>
      <c r="C1927" s="335" t="s">
        <v>1145</v>
      </c>
      <c r="D1927" s="336"/>
      <c r="E1927" s="195" t="s">
        <v>1110</v>
      </c>
      <c r="F1927" s="195">
        <v>1</v>
      </c>
      <c r="G1927" s="195"/>
      <c r="H1927" s="354"/>
    </row>
    <row r="1928" spans="1:8" s="227" customFormat="1" x14ac:dyDescent="0.25">
      <c r="A1928" s="175">
        <f>IF(F1928="","",SUBTOTAL(3,$F$8:F1928))</f>
        <v>307</v>
      </c>
      <c r="B1928" s="338"/>
      <c r="C1928" s="335" t="s">
        <v>1146</v>
      </c>
      <c r="D1928" s="336"/>
      <c r="E1928" s="195" t="s">
        <v>1110</v>
      </c>
      <c r="F1928" s="195">
        <v>1</v>
      </c>
      <c r="G1928" s="195"/>
      <c r="H1928" s="354"/>
    </row>
    <row r="1929" spans="1:8" s="227" customFormat="1" ht="16.5" x14ac:dyDescent="0.25">
      <c r="A1929" s="175">
        <f>IF(F1929="","",SUBTOTAL(3,$F$8:F1929))</f>
        <v>308</v>
      </c>
      <c r="B1929" s="338"/>
      <c r="C1929" s="335" t="s">
        <v>1147</v>
      </c>
      <c r="D1929" s="336"/>
      <c r="E1929" s="195" t="s">
        <v>1110</v>
      </c>
      <c r="F1929" s="195">
        <v>1</v>
      </c>
      <c r="G1929" s="195"/>
      <c r="H1929" s="354"/>
    </row>
    <row r="1930" spans="1:8" s="227" customFormat="1" ht="16.5" x14ac:dyDescent="0.25">
      <c r="A1930" s="175">
        <f>IF(F1930="","",SUBTOTAL(3,$F$8:F1930))</f>
        <v>309</v>
      </c>
      <c r="B1930" s="338"/>
      <c r="C1930" s="335" t="s">
        <v>1148</v>
      </c>
      <c r="D1930" s="336"/>
      <c r="E1930" s="195" t="s">
        <v>1110</v>
      </c>
      <c r="F1930" s="195">
        <v>1</v>
      </c>
      <c r="G1930" s="195"/>
      <c r="H1930" s="354"/>
    </row>
    <row r="1931" spans="1:8" s="227" customFormat="1" x14ac:dyDescent="0.25">
      <c r="A1931" s="175">
        <f>IF(F1931="","",SUBTOTAL(3,$F$8:F1931))</f>
        <v>310</v>
      </c>
      <c r="B1931" s="338"/>
      <c r="C1931" s="335" t="s">
        <v>1149</v>
      </c>
      <c r="D1931" s="336"/>
      <c r="E1931" s="195" t="s">
        <v>1110</v>
      </c>
      <c r="F1931" s="195">
        <v>1</v>
      </c>
      <c r="G1931" s="195"/>
      <c r="H1931" s="354"/>
    </row>
    <row r="1932" spans="1:8" s="227" customFormat="1" x14ac:dyDescent="0.25">
      <c r="A1932" s="175">
        <f>IF(F1932="","",SUBTOTAL(3,$F$8:F1932))</f>
        <v>311</v>
      </c>
      <c r="B1932" s="338"/>
      <c r="C1932" s="335" t="s">
        <v>1150</v>
      </c>
      <c r="D1932" s="336"/>
      <c r="E1932" s="195" t="s">
        <v>1110</v>
      </c>
      <c r="F1932" s="195">
        <v>1</v>
      </c>
      <c r="G1932" s="195"/>
      <c r="H1932" s="354"/>
    </row>
    <row r="1933" spans="1:8" s="227" customFormat="1" x14ac:dyDescent="0.25">
      <c r="A1933" s="175">
        <f>IF(F1933="","",SUBTOTAL(3,$F$8:F1933))</f>
        <v>312</v>
      </c>
      <c r="B1933" s="338"/>
      <c r="C1933" s="335" t="s">
        <v>1151</v>
      </c>
      <c r="D1933" s="336"/>
      <c r="E1933" s="195" t="s">
        <v>1006</v>
      </c>
      <c r="F1933" s="195">
        <v>1</v>
      </c>
      <c r="G1933" s="195"/>
      <c r="H1933" s="153"/>
    </row>
    <row r="1934" spans="1:8" s="227" customFormat="1" x14ac:dyDescent="0.25">
      <c r="A1934" s="175" t="str">
        <f>IF(F1934="","",SUBTOTAL(3,$F$8:F1934))</f>
        <v/>
      </c>
      <c r="B1934" s="193" t="s">
        <v>1152</v>
      </c>
      <c r="C1934" s="229"/>
      <c r="D1934" s="229"/>
      <c r="E1934" s="195"/>
      <c r="F1934" s="195"/>
      <c r="G1934" s="195"/>
      <c r="H1934" s="153"/>
    </row>
    <row r="1935" spans="1:8" s="227" customFormat="1" ht="120" x14ac:dyDescent="0.25">
      <c r="A1935" s="175">
        <f>IF(F1935="","",SUBTOTAL(3,$F$8:F1935))</f>
        <v>313</v>
      </c>
      <c r="B1935" s="338" t="s">
        <v>1153</v>
      </c>
      <c r="C1935" s="335" t="s">
        <v>1154</v>
      </c>
      <c r="D1935" s="336" t="s">
        <v>1155</v>
      </c>
      <c r="E1935" s="195" t="s">
        <v>1110</v>
      </c>
      <c r="F1935" s="195">
        <v>1</v>
      </c>
      <c r="G1935" s="195"/>
      <c r="H1935" s="354"/>
    </row>
    <row r="1936" spans="1:8" s="227" customFormat="1" ht="48" x14ac:dyDescent="0.25">
      <c r="A1936" s="175">
        <f>IF(F1936="","",SUBTOTAL(3,$F$8:F1936))</f>
        <v>314</v>
      </c>
      <c r="B1936" s="338" t="s">
        <v>1156</v>
      </c>
      <c r="C1936" s="335" t="s">
        <v>1157</v>
      </c>
      <c r="D1936" s="336" t="s">
        <v>1158</v>
      </c>
      <c r="E1936" s="195" t="s">
        <v>1110</v>
      </c>
      <c r="F1936" s="195">
        <v>1</v>
      </c>
      <c r="G1936" s="195"/>
      <c r="H1936" s="354"/>
    </row>
    <row r="1937" spans="1:8" s="227" customFormat="1" ht="30" x14ac:dyDescent="0.25">
      <c r="A1937" s="175">
        <f>IF(F1937="","",SUBTOTAL(3,$F$8:F1937))</f>
        <v>315</v>
      </c>
      <c r="B1937" s="335" t="s">
        <v>1159</v>
      </c>
      <c r="C1937" s="335" t="s">
        <v>1160</v>
      </c>
      <c r="D1937" s="336" t="s">
        <v>1161</v>
      </c>
      <c r="E1937" s="195" t="s">
        <v>1110</v>
      </c>
      <c r="F1937" s="195">
        <v>1</v>
      </c>
      <c r="G1937" s="195"/>
      <c r="H1937" s="354"/>
    </row>
    <row r="1938" spans="1:8" s="227" customFormat="1" ht="16.5" x14ac:dyDescent="0.25">
      <c r="A1938" s="175">
        <f>IF(F1938="","",SUBTOTAL(3,$F$8:F1938))</f>
        <v>316</v>
      </c>
      <c r="B1938" s="335"/>
      <c r="C1938" s="335" t="s">
        <v>1162</v>
      </c>
      <c r="D1938" s="336" t="s">
        <v>1163</v>
      </c>
      <c r="E1938" s="195" t="s">
        <v>1110</v>
      </c>
      <c r="F1938" s="195">
        <v>1</v>
      </c>
      <c r="G1938" s="195"/>
      <c r="H1938" s="354"/>
    </row>
    <row r="1939" spans="1:8" s="227" customFormat="1" ht="16.5" x14ac:dyDescent="0.25">
      <c r="A1939" s="175">
        <f>IF(F1939="","",SUBTOTAL(3,$F$8:F1939))</f>
        <v>317</v>
      </c>
      <c r="B1939" s="335"/>
      <c r="C1939" s="335" t="s">
        <v>1164</v>
      </c>
      <c r="D1939" s="314" t="s">
        <v>1580</v>
      </c>
      <c r="E1939" s="195" t="s">
        <v>1110</v>
      </c>
      <c r="F1939" s="195">
        <v>1</v>
      </c>
      <c r="G1939" s="195"/>
      <c r="H1939" s="354"/>
    </row>
    <row r="1940" spans="1:8" s="227" customFormat="1" ht="45" x14ac:dyDescent="0.25">
      <c r="A1940" s="175">
        <f>IF(F1940="","",SUBTOTAL(3,$F$8:F1940))</f>
        <v>318</v>
      </c>
      <c r="B1940" s="335" t="s">
        <v>1165</v>
      </c>
      <c r="C1940" s="335" t="s">
        <v>1166</v>
      </c>
      <c r="D1940" s="314" t="s">
        <v>13</v>
      </c>
      <c r="E1940" s="195" t="s">
        <v>1110</v>
      </c>
      <c r="F1940" s="195">
        <v>1</v>
      </c>
      <c r="G1940" s="195"/>
      <c r="H1940" s="354"/>
    </row>
    <row r="1941" spans="1:8" s="227" customFormat="1" ht="16.5" x14ac:dyDescent="0.25">
      <c r="A1941" s="175">
        <f>IF(F1941="","",SUBTOTAL(3,$F$8:F1941))</f>
        <v>319</v>
      </c>
      <c r="B1941" s="335"/>
      <c r="C1941" s="335" t="s">
        <v>1167</v>
      </c>
      <c r="D1941" s="314" t="s">
        <v>12</v>
      </c>
      <c r="E1941" s="195" t="s">
        <v>1110</v>
      </c>
      <c r="F1941" s="195">
        <v>1</v>
      </c>
      <c r="G1941" s="195"/>
      <c r="H1941" s="354"/>
    </row>
    <row r="1942" spans="1:8" s="227" customFormat="1" ht="16.5" x14ac:dyDescent="0.25">
      <c r="A1942" s="175">
        <f>IF(F1942="","",SUBTOTAL(3,$F$8:F1942))</f>
        <v>320</v>
      </c>
      <c r="B1942" s="335" t="s">
        <v>1092</v>
      </c>
      <c r="C1942" s="335" t="s">
        <v>1168</v>
      </c>
      <c r="D1942" s="355"/>
      <c r="E1942" s="195" t="s">
        <v>1110</v>
      </c>
      <c r="F1942" s="195">
        <v>1</v>
      </c>
      <c r="G1942" s="195"/>
      <c r="H1942" s="354"/>
    </row>
    <row r="1943" spans="1:8" s="227" customFormat="1" ht="16.5" x14ac:dyDescent="0.25">
      <c r="A1943" s="175">
        <f>IF(F1943="","",SUBTOTAL(3,$F$8:F1943))</f>
        <v>321</v>
      </c>
      <c r="B1943" s="335"/>
      <c r="C1943" s="335" t="s">
        <v>1169</v>
      </c>
      <c r="D1943" s="355"/>
      <c r="E1943" s="195" t="s">
        <v>1110</v>
      </c>
      <c r="F1943" s="195">
        <v>1</v>
      </c>
      <c r="G1943" s="195"/>
      <c r="H1943" s="354"/>
    </row>
    <row r="1944" spans="1:8" s="227" customFormat="1" ht="30" x14ac:dyDescent="0.25">
      <c r="A1944" s="175">
        <f>IF(F1944="","",SUBTOTAL(3,$F$8:F1944))</f>
        <v>322</v>
      </c>
      <c r="B1944" s="338" t="s">
        <v>1170</v>
      </c>
      <c r="C1944" s="335" t="s">
        <v>1171</v>
      </c>
      <c r="D1944" s="355"/>
      <c r="E1944" s="195" t="s">
        <v>1110</v>
      </c>
      <c r="F1944" s="195">
        <v>1</v>
      </c>
      <c r="G1944" s="195"/>
      <c r="H1944" s="354"/>
    </row>
    <row r="1945" spans="1:8" s="227" customFormat="1" ht="46.5" x14ac:dyDescent="0.25">
      <c r="A1945" s="175">
        <f>IF(F1945="","",SUBTOTAL(3,$F$8:F1945))</f>
        <v>323</v>
      </c>
      <c r="B1945" s="338" t="s">
        <v>1172</v>
      </c>
      <c r="C1945" s="335" t="s">
        <v>1173</v>
      </c>
      <c r="D1945" s="336"/>
      <c r="E1945" s="195" t="s">
        <v>1110</v>
      </c>
      <c r="F1945" s="195">
        <v>1</v>
      </c>
      <c r="G1945" s="195"/>
      <c r="H1945" s="354"/>
    </row>
    <row r="1946" spans="1:8" s="227" customFormat="1" x14ac:dyDescent="0.25">
      <c r="A1946" s="228" t="s">
        <v>1592</v>
      </c>
      <c r="B1946" s="193" t="s">
        <v>477</v>
      </c>
      <c r="C1946" s="229"/>
      <c r="D1946" s="229"/>
      <c r="E1946" s="155"/>
      <c r="F1946" s="155"/>
      <c r="G1946" s="230"/>
      <c r="H1946" s="153"/>
    </row>
    <row r="1947" spans="1:8" s="227" customFormat="1" x14ac:dyDescent="0.25">
      <c r="A1947" s="175" t="str">
        <f>IF(F1947="","",SUBTOTAL(3,$F$8:F1947))</f>
        <v/>
      </c>
      <c r="B1947" s="193" t="s">
        <v>53</v>
      </c>
      <c r="C1947" s="229"/>
      <c r="D1947" s="229"/>
      <c r="E1947" s="155"/>
      <c r="F1947" s="155"/>
      <c r="G1947" s="230"/>
      <c r="H1947" s="153"/>
    </row>
    <row r="1948" spans="1:8" s="227" customFormat="1" x14ac:dyDescent="0.25">
      <c r="A1948" s="175">
        <f>IF(F1948="","",SUBTOTAL(3,$F$8:F1948))</f>
        <v>324</v>
      </c>
      <c r="B1948" s="185"/>
      <c r="C1948" s="185" t="s">
        <v>1174</v>
      </c>
      <c r="D1948" s="177" t="s">
        <v>1601</v>
      </c>
      <c r="E1948" s="246" t="s">
        <v>166</v>
      </c>
      <c r="F1948" s="246">
        <v>1</v>
      </c>
      <c r="G1948" s="230"/>
      <c r="H1948" s="250"/>
    </row>
    <row r="1949" spans="1:8" s="227" customFormat="1" x14ac:dyDescent="0.25">
      <c r="A1949" s="175" t="str">
        <f>IF(F1949="","",SUBTOTAL(3,$F$8:F1949))</f>
        <v/>
      </c>
      <c r="B1949" s="185"/>
      <c r="C1949" s="185"/>
      <c r="D1949" s="177" t="s">
        <v>1602</v>
      </c>
      <c r="E1949" s="246"/>
      <c r="F1949" s="246"/>
      <c r="G1949" s="230"/>
      <c r="H1949" s="250"/>
    </row>
    <row r="1950" spans="1:8" s="227" customFormat="1" x14ac:dyDescent="0.25">
      <c r="A1950" s="175" t="str">
        <f>IF(F1950="","",SUBTOTAL(3,$F$8:F1950))</f>
        <v/>
      </c>
      <c r="B1950" s="185"/>
      <c r="C1950" s="185"/>
      <c r="D1950" s="177" t="s">
        <v>1603</v>
      </c>
      <c r="E1950" s="246"/>
      <c r="F1950" s="246"/>
      <c r="G1950" s="230"/>
      <c r="H1950" s="250"/>
    </row>
    <row r="1951" spans="1:8" s="227" customFormat="1" ht="60" x14ac:dyDescent="0.25">
      <c r="A1951" s="175" t="str">
        <f>IF(F1951="","",SUBTOTAL(3,$F$8:F1951))</f>
        <v/>
      </c>
      <c r="B1951" s="185"/>
      <c r="C1951" s="185"/>
      <c r="D1951" s="177" t="s">
        <v>1604</v>
      </c>
      <c r="E1951" s="246"/>
      <c r="F1951" s="246"/>
      <c r="G1951" s="230"/>
      <c r="H1951" s="250"/>
    </row>
    <row r="1952" spans="1:8" s="227" customFormat="1" ht="30" x14ac:dyDescent="0.25">
      <c r="A1952" s="175" t="str">
        <f>IF(F1952="","",SUBTOTAL(3,$F$8:F1952))</f>
        <v/>
      </c>
      <c r="B1952" s="185"/>
      <c r="C1952" s="185"/>
      <c r="D1952" s="177" t="s">
        <v>1605</v>
      </c>
      <c r="E1952" s="246"/>
      <c r="F1952" s="246"/>
      <c r="G1952" s="230"/>
      <c r="H1952" s="250"/>
    </row>
    <row r="1953" spans="1:8" s="227" customFormat="1" x14ac:dyDescent="0.25">
      <c r="A1953" s="175" t="str">
        <f>IF(F1953="","",SUBTOTAL(3,$F$8:F1953))</f>
        <v/>
      </c>
      <c r="B1953" s="185"/>
      <c r="C1953" s="185"/>
      <c r="D1953" s="177" t="s">
        <v>1606</v>
      </c>
      <c r="E1953" s="246"/>
      <c r="F1953" s="246"/>
      <c r="G1953" s="230"/>
      <c r="H1953" s="250"/>
    </row>
    <row r="1954" spans="1:8" s="227" customFormat="1" ht="60" x14ac:dyDescent="0.25">
      <c r="A1954" s="175" t="str">
        <f>IF(F1954="","",SUBTOTAL(3,$F$8:F1954))</f>
        <v/>
      </c>
      <c r="B1954" s="185"/>
      <c r="C1954" s="185"/>
      <c r="D1954" s="286" t="s">
        <v>1607</v>
      </c>
      <c r="E1954" s="246"/>
      <c r="F1954" s="246"/>
      <c r="G1954" s="230"/>
      <c r="H1954" s="250"/>
    </row>
    <row r="1955" spans="1:8" s="227" customFormat="1" ht="15.75" x14ac:dyDescent="0.25">
      <c r="A1955" s="175" t="str">
        <f>IF(F1955="","",SUBTOTAL(3,$F$8:F1955))</f>
        <v/>
      </c>
      <c r="B1955" s="185"/>
      <c r="C1955" s="185"/>
      <c r="D1955" s="339" t="s">
        <v>13</v>
      </c>
      <c r="E1955" s="246"/>
      <c r="F1955" s="246"/>
      <c r="G1955" s="230"/>
      <c r="H1955" s="250"/>
    </row>
    <row r="1956" spans="1:8" s="227" customFormat="1" ht="15.75" x14ac:dyDescent="0.25">
      <c r="A1956" s="175" t="str">
        <f>IF(F1956="","",SUBTOTAL(3,$F$8:F1956))</f>
        <v/>
      </c>
      <c r="B1956" s="185"/>
      <c r="C1956" s="185"/>
      <c r="D1956" s="314" t="s">
        <v>1580</v>
      </c>
      <c r="E1956" s="246"/>
      <c r="F1956" s="246"/>
      <c r="G1956" s="230"/>
      <c r="H1956" s="250"/>
    </row>
    <row r="1957" spans="1:8" s="227" customFormat="1" x14ac:dyDescent="0.25">
      <c r="A1957" s="175">
        <f>IF(F1957="","",SUBTOTAL(3,$F$8:F1957))</f>
        <v>325</v>
      </c>
      <c r="B1957" s="185"/>
      <c r="C1957" s="185" t="s">
        <v>1176</v>
      </c>
      <c r="D1957" s="177" t="s">
        <v>1175</v>
      </c>
      <c r="E1957" s="246" t="s">
        <v>166</v>
      </c>
      <c r="F1957" s="246">
        <v>1</v>
      </c>
      <c r="G1957" s="230"/>
      <c r="H1957" s="250"/>
    </row>
    <row r="1958" spans="1:8" s="227" customFormat="1" x14ac:dyDescent="0.25">
      <c r="A1958" s="175" t="str">
        <f>IF(F1958="","",SUBTOTAL(3,$F$8:F1958))</f>
        <v/>
      </c>
      <c r="B1958" s="185"/>
      <c r="C1958" s="185"/>
      <c r="D1958" s="177" t="s">
        <v>1608</v>
      </c>
      <c r="E1958" s="246"/>
      <c r="F1958" s="246"/>
      <c r="G1958" s="230"/>
      <c r="H1958" s="250"/>
    </row>
    <row r="1959" spans="1:8" s="227" customFormat="1" x14ac:dyDescent="0.25">
      <c r="A1959" s="175" t="str">
        <f>IF(F1959="","",SUBTOTAL(3,$F$8:F1959))</f>
        <v/>
      </c>
      <c r="B1959" s="185"/>
      <c r="C1959" s="185"/>
      <c r="D1959" s="177" t="s">
        <v>1609</v>
      </c>
      <c r="E1959" s="246"/>
      <c r="F1959" s="246"/>
      <c r="G1959" s="230"/>
      <c r="H1959" s="250"/>
    </row>
    <row r="1960" spans="1:8" s="227" customFormat="1" ht="47.45" customHeight="1" x14ac:dyDescent="0.25">
      <c r="A1960" s="175" t="str">
        <f>IF(F1960="","",SUBTOTAL(3,$F$8:F1960))</f>
        <v/>
      </c>
      <c r="B1960" s="185"/>
      <c r="C1960" s="185"/>
      <c r="D1960" s="177" t="s">
        <v>1610</v>
      </c>
      <c r="E1960" s="246"/>
      <c r="F1960" s="246"/>
      <c r="G1960" s="230"/>
      <c r="H1960" s="250"/>
    </row>
    <row r="1961" spans="1:8" s="227" customFormat="1" ht="34.9" customHeight="1" x14ac:dyDescent="0.25">
      <c r="A1961" s="175" t="str">
        <f>IF(F1961="","",SUBTOTAL(3,$F$8:F1961))</f>
        <v/>
      </c>
      <c r="B1961" s="185"/>
      <c r="C1961" s="185"/>
      <c r="D1961" s="177" t="s">
        <v>1605</v>
      </c>
      <c r="E1961" s="246"/>
      <c r="F1961" s="246"/>
      <c r="G1961" s="230"/>
      <c r="H1961" s="250"/>
    </row>
    <row r="1962" spans="1:8" s="227" customFormat="1" x14ac:dyDescent="0.25">
      <c r="A1962" s="175" t="str">
        <f>IF(F1962="","",SUBTOTAL(3,$F$8:F1962))</f>
        <v/>
      </c>
      <c r="B1962" s="185"/>
      <c r="C1962" s="185"/>
      <c r="D1962" s="177" t="s">
        <v>1606</v>
      </c>
      <c r="E1962" s="246"/>
      <c r="F1962" s="246"/>
      <c r="G1962" s="230"/>
      <c r="H1962" s="250"/>
    </row>
    <row r="1963" spans="1:8" s="227" customFormat="1" ht="60" x14ac:dyDescent="0.25">
      <c r="A1963" s="175" t="str">
        <f>IF(F1963="","",SUBTOTAL(3,$F$8:F1963))</f>
        <v/>
      </c>
      <c r="B1963" s="185"/>
      <c r="C1963" s="185"/>
      <c r="D1963" s="286" t="s">
        <v>1607</v>
      </c>
      <c r="E1963" s="246"/>
      <c r="F1963" s="246"/>
      <c r="G1963" s="230"/>
      <c r="H1963" s="250"/>
    </row>
    <row r="1964" spans="1:8" s="227" customFormat="1" ht="15.75" x14ac:dyDescent="0.25">
      <c r="A1964" s="175" t="str">
        <f>IF(F1964="","",SUBTOTAL(3,$F$8:F1964))</f>
        <v/>
      </c>
      <c r="B1964" s="185"/>
      <c r="C1964" s="185"/>
      <c r="D1964" s="339" t="s">
        <v>13</v>
      </c>
      <c r="E1964" s="246"/>
      <c r="F1964" s="246"/>
      <c r="G1964" s="230"/>
      <c r="H1964" s="250"/>
    </row>
    <row r="1965" spans="1:8" s="227" customFormat="1" ht="15.75" x14ac:dyDescent="0.25">
      <c r="A1965" s="175" t="str">
        <f>IF(F1965="","",SUBTOTAL(3,$F$8:F1965))</f>
        <v/>
      </c>
      <c r="B1965" s="185"/>
      <c r="C1965" s="185"/>
      <c r="D1965" s="314" t="s">
        <v>1580</v>
      </c>
      <c r="E1965" s="246"/>
      <c r="F1965" s="246"/>
      <c r="G1965" s="230"/>
      <c r="H1965" s="250"/>
    </row>
    <row r="1966" spans="1:8" s="227" customFormat="1" ht="120" x14ac:dyDescent="0.25">
      <c r="A1966" s="175">
        <f>IF(F1966="","",SUBTOTAL(3,$F$8:F1966))</f>
        <v>326</v>
      </c>
      <c r="B1966" s="176"/>
      <c r="C1966" s="176" t="s">
        <v>1177</v>
      </c>
      <c r="D1966" s="177" t="s">
        <v>1178</v>
      </c>
      <c r="E1966" s="155" t="s">
        <v>7</v>
      </c>
      <c r="F1966" s="155">
        <v>1</v>
      </c>
      <c r="G1966" s="155"/>
      <c r="H1966" s="153"/>
    </row>
    <row r="1967" spans="1:8" s="227" customFormat="1" ht="45" x14ac:dyDescent="0.25">
      <c r="A1967" s="175" t="str">
        <f>IF(F1967="","",SUBTOTAL(3,$F$8:F1967))</f>
        <v/>
      </c>
      <c r="B1967" s="176"/>
      <c r="C1967" s="176"/>
      <c r="D1967" s="177" t="s">
        <v>1179</v>
      </c>
      <c r="E1967" s="155"/>
      <c r="F1967" s="155"/>
      <c r="G1967" s="155"/>
      <c r="H1967" s="153"/>
    </row>
    <row r="1968" spans="1:8" s="227" customFormat="1" ht="150" x14ac:dyDescent="0.25">
      <c r="A1968" s="175" t="str">
        <f>IF(F1968="","",SUBTOTAL(3,$F$8:F1968))</f>
        <v/>
      </c>
      <c r="B1968" s="176"/>
      <c r="C1968" s="176"/>
      <c r="D1968" s="177" t="s">
        <v>1180</v>
      </c>
      <c r="E1968" s="155"/>
      <c r="F1968" s="155"/>
      <c r="G1968" s="155"/>
      <c r="H1968" s="153"/>
    </row>
    <row r="1969" spans="1:9" s="227" customFormat="1" ht="30" x14ac:dyDescent="0.25">
      <c r="A1969" s="175" t="str">
        <f>IF(F1969="","",SUBTOTAL(3,$F$8:F1969))</f>
        <v/>
      </c>
      <c r="B1969" s="176"/>
      <c r="C1969" s="176"/>
      <c r="D1969" s="177" t="s">
        <v>175</v>
      </c>
      <c r="E1969" s="155"/>
      <c r="F1969" s="155"/>
      <c r="G1969" s="155"/>
      <c r="H1969" s="153"/>
    </row>
    <row r="1970" spans="1:9" s="227" customFormat="1" ht="45" x14ac:dyDescent="0.25">
      <c r="A1970" s="175">
        <f>IF(F1970="","",SUBTOTAL(3,$F$8:F1970))</f>
        <v>327</v>
      </c>
      <c r="B1970" s="176"/>
      <c r="C1970" s="176" t="s">
        <v>171</v>
      </c>
      <c r="D1970" s="177" t="s">
        <v>1597</v>
      </c>
      <c r="E1970" s="246" t="s">
        <v>166</v>
      </c>
      <c r="F1970" s="246">
        <v>1</v>
      </c>
      <c r="I1970" s="247"/>
    </row>
    <row r="1971" spans="1:9" s="227" customFormat="1" ht="75" x14ac:dyDescent="0.25">
      <c r="A1971" s="175" t="str">
        <f>IF(F1971="","",SUBTOTAL(3,$F$8:F1971))</f>
        <v/>
      </c>
      <c r="B1971" s="176"/>
      <c r="C1971" s="176"/>
      <c r="D1971" s="177" t="s">
        <v>1598</v>
      </c>
      <c r="E1971" s="246"/>
      <c r="F1971" s="246"/>
      <c r="G1971" s="248"/>
      <c r="H1971" s="248"/>
      <c r="I1971" s="247"/>
    </row>
    <row r="1972" spans="1:9" s="227" customFormat="1" ht="30" x14ac:dyDescent="0.25">
      <c r="A1972" s="175" t="str">
        <f>IF(F1972="","",SUBTOTAL(3,$F$8:F1972))</f>
        <v/>
      </c>
      <c r="B1972" s="176"/>
      <c r="C1972" s="176"/>
      <c r="D1972" s="177" t="s">
        <v>1599</v>
      </c>
      <c r="E1972" s="246"/>
      <c r="F1972" s="246"/>
      <c r="G1972" s="248"/>
      <c r="H1972" s="248"/>
      <c r="I1972" s="247"/>
    </row>
    <row r="1973" spans="1:9" s="227" customFormat="1" ht="63" x14ac:dyDescent="0.25">
      <c r="A1973" s="175" t="str">
        <f>IF(F1973="","",SUBTOTAL(3,$F$8:F1973))</f>
        <v/>
      </c>
      <c r="B1973" s="176"/>
      <c r="C1973" s="176"/>
      <c r="D1973" s="339" t="s">
        <v>1600</v>
      </c>
      <c r="E1973" s="246"/>
      <c r="F1973" s="246"/>
      <c r="G1973" s="248"/>
      <c r="H1973" s="248"/>
      <c r="I1973" s="247"/>
    </row>
    <row r="1974" spans="1:9" s="227" customFormat="1" ht="15.75" x14ac:dyDescent="0.25">
      <c r="A1974" s="175" t="str">
        <f>IF(F1974="","",SUBTOTAL(3,$F$8:F1974))</f>
        <v/>
      </c>
      <c r="B1974" s="176"/>
      <c r="C1974" s="176"/>
      <c r="D1974" s="339" t="s">
        <v>13</v>
      </c>
      <c r="E1974" s="246"/>
      <c r="F1974" s="246"/>
      <c r="G1974" s="248"/>
      <c r="H1974" s="248"/>
      <c r="I1974" s="247"/>
    </row>
    <row r="1975" spans="1:9" s="227" customFormat="1" ht="15.75" x14ac:dyDescent="0.25">
      <c r="A1975" s="175" t="str">
        <f>IF(F1975="","",SUBTOTAL(3,$F$8:F1975))</f>
        <v/>
      </c>
      <c r="B1975" s="176"/>
      <c r="C1975" s="176"/>
      <c r="D1975" s="314" t="s">
        <v>1580</v>
      </c>
      <c r="E1975" s="246"/>
      <c r="F1975" s="246"/>
      <c r="G1975" s="248"/>
      <c r="H1975" s="248"/>
      <c r="I1975" s="247"/>
    </row>
    <row r="1976" spans="1:9" s="227" customFormat="1" x14ac:dyDescent="0.25">
      <c r="A1976" s="175" t="str">
        <f>IF(F1976="","",SUBTOTAL(3,$F$8:F1976))</f>
        <v/>
      </c>
      <c r="B1976" s="179" t="s">
        <v>60</v>
      </c>
      <c r="C1976" s="356"/>
      <c r="D1976" s="357"/>
      <c r="E1976" s="155"/>
      <c r="F1976" s="155"/>
      <c r="G1976" s="155"/>
      <c r="H1976" s="153"/>
    </row>
    <row r="1977" spans="1:9" s="227" customFormat="1" x14ac:dyDescent="0.25">
      <c r="A1977" s="175" t="str">
        <f>IF(F1977="","",SUBTOTAL(3,$F$8:F1977))</f>
        <v/>
      </c>
      <c r="B1977" s="179" t="s">
        <v>17</v>
      </c>
      <c r="C1977" s="180"/>
      <c r="D1977" s="180"/>
      <c r="E1977" s="175"/>
      <c r="F1977" s="175"/>
      <c r="G1977" s="175"/>
      <c r="H1977" s="153"/>
    </row>
    <row r="1978" spans="1:9" s="227" customFormat="1" x14ac:dyDescent="0.25">
      <c r="A1978" s="175" t="str">
        <f>IF(F1978="","",SUBTOTAL(3,$F$8:F1978))</f>
        <v/>
      </c>
      <c r="B1978" s="179" t="s">
        <v>1182</v>
      </c>
      <c r="C1978" s="180"/>
      <c r="D1978" s="180"/>
      <c r="E1978" s="175"/>
      <c r="F1978" s="175"/>
      <c r="G1978" s="175"/>
      <c r="H1978" s="153"/>
    </row>
    <row r="1979" spans="1:9" s="227" customFormat="1" ht="30" x14ac:dyDescent="0.25">
      <c r="A1979" s="175">
        <f>IF(F1979="","",SUBTOTAL(3,$F$8:F1979))</f>
        <v>328</v>
      </c>
      <c r="B1979" s="185" t="s">
        <v>1183</v>
      </c>
      <c r="C1979" s="185" t="s">
        <v>1184</v>
      </c>
      <c r="D1979" s="177" t="s">
        <v>1185</v>
      </c>
      <c r="E1979" s="155" t="s">
        <v>22</v>
      </c>
      <c r="F1979" s="155">
        <v>2</v>
      </c>
      <c r="G1979" s="230"/>
      <c r="H1979" s="153"/>
    </row>
    <row r="1980" spans="1:9" ht="15.75" x14ac:dyDescent="0.25">
      <c r="A1980" s="175" t="str">
        <f>IF(F1980="","",SUBTOTAL(3,$F$8:F1980))</f>
        <v/>
      </c>
      <c r="B1980" s="176"/>
      <c r="C1980" s="176"/>
      <c r="D1980" s="314" t="s">
        <v>1580</v>
      </c>
      <c r="E1980" s="175"/>
      <c r="F1980" s="175"/>
      <c r="G1980" s="176"/>
    </row>
    <row r="1981" spans="1:9" ht="15.75" x14ac:dyDescent="0.25">
      <c r="A1981" s="175" t="str">
        <f>IF(F1981="","",SUBTOTAL(3,$F$8:F1981))</f>
        <v/>
      </c>
      <c r="B1981" s="176"/>
      <c r="C1981" s="176"/>
      <c r="D1981" s="314" t="s">
        <v>13</v>
      </c>
      <c r="E1981" s="175"/>
      <c r="F1981" s="175"/>
      <c r="G1981" s="176"/>
    </row>
    <row r="1982" spans="1:9" ht="15.75" x14ac:dyDescent="0.25">
      <c r="A1982" s="175" t="str">
        <f>IF(F1982="","",SUBTOTAL(3,$F$8:F1982))</f>
        <v/>
      </c>
      <c r="B1982" s="176"/>
      <c r="C1982" s="176"/>
      <c r="D1982" s="314" t="s">
        <v>12</v>
      </c>
      <c r="E1982" s="175"/>
      <c r="F1982" s="175"/>
      <c r="G1982" s="176"/>
    </row>
    <row r="1983" spans="1:9" s="227" customFormat="1" x14ac:dyDescent="0.25">
      <c r="A1983" s="175" t="str">
        <f>IF(F1983="","",SUBTOTAL(3,$F$8:F1983))</f>
        <v/>
      </c>
      <c r="B1983" s="179" t="s">
        <v>1186</v>
      </c>
      <c r="C1983" s="180"/>
      <c r="D1983" s="180"/>
      <c r="E1983" s="175"/>
      <c r="F1983" s="175"/>
      <c r="G1983" s="175"/>
      <c r="H1983" s="153"/>
    </row>
    <row r="1984" spans="1:9" s="227" customFormat="1" ht="30" x14ac:dyDescent="0.25">
      <c r="A1984" s="175">
        <f>IF(F1984="","",SUBTOTAL(3,$F$8:F1984))</f>
        <v>329</v>
      </c>
      <c r="B1984" s="185" t="s">
        <v>1187</v>
      </c>
      <c r="C1984" s="185" t="s">
        <v>1188</v>
      </c>
      <c r="D1984" s="177" t="s">
        <v>1189</v>
      </c>
      <c r="E1984" s="155" t="s">
        <v>22</v>
      </c>
      <c r="F1984" s="155">
        <v>2</v>
      </c>
      <c r="G1984" s="230"/>
      <c r="H1984" s="153"/>
    </row>
    <row r="1985" spans="1:8" ht="15.75" x14ac:dyDescent="0.25">
      <c r="A1985" s="175" t="str">
        <f>IF(F1985="","",SUBTOTAL(3,$F$8:F1985))</f>
        <v/>
      </c>
      <c r="B1985" s="176"/>
      <c r="C1985" s="176"/>
      <c r="D1985" s="314" t="s">
        <v>1580</v>
      </c>
      <c r="E1985" s="175"/>
      <c r="F1985" s="175"/>
      <c r="G1985" s="176"/>
    </row>
    <row r="1986" spans="1:8" ht="15.75" x14ac:dyDescent="0.25">
      <c r="A1986" s="175" t="str">
        <f>IF(F1986="","",SUBTOTAL(3,$F$8:F1986))</f>
        <v/>
      </c>
      <c r="B1986" s="176"/>
      <c r="C1986" s="176"/>
      <c r="D1986" s="314" t="s">
        <v>13</v>
      </c>
      <c r="E1986" s="175"/>
      <c r="F1986" s="175"/>
      <c r="G1986" s="176"/>
    </row>
    <row r="1987" spans="1:8" ht="15.75" x14ac:dyDescent="0.25">
      <c r="A1987" s="175" t="str">
        <f>IF(F1987="","",SUBTOTAL(3,$F$8:F1987))</f>
        <v/>
      </c>
      <c r="B1987" s="176"/>
      <c r="C1987" s="176"/>
      <c r="D1987" s="314" t="s">
        <v>12</v>
      </c>
      <c r="E1987" s="175"/>
      <c r="F1987" s="175"/>
      <c r="G1987" s="176"/>
    </row>
    <row r="1988" spans="1:8" s="227" customFormat="1" x14ac:dyDescent="0.25">
      <c r="A1988" s="175" t="str">
        <f>IF(F1988="","",SUBTOTAL(3,$F$8:F1988))</f>
        <v/>
      </c>
      <c r="B1988" s="179" t="s">
        <v>1190</v>
      </c>
      <c r="C1988" s="180"/>
      <c r="D1988" s="180"/>
      <c r="E1988" s="175"/>
      <c r="F1988" s="175"/>
      <c r="G1988" s="175"/>
      <c r="H1988" s="153"/>
    </row>
    <row r="1989" spans="1:8" s="227" customFormat="1" ht="30" x14ac:dyDescent="0.25">
      <c r="A1989" s="175">
        <f>IF(F1989="","",SUBTOTAL(3,$F$8:F1989))</f>
        <v>330</v>
      </c>
      <c r="B1989" s="185" t="s">
        <v>1191</v>
      </c>
      <c r="C1989" s="185" t="s">
        <v>1192</v>
      </c>
      <c r="D1989" s="177" t="s">
        <v>1193</v>
      </c>
      <c r="E1989" s="155" t="s">
        <v>22</v>
      </c>
      <c r="F1989" s="155">
        <v>2</v>
      </c>
      <c r="G1989" s="230"/>
      <c r="H1989" s="153"/>
    </row>
    <row r="1990" spans="1:8" ht="15.75" x14ac:dyDescent="0.25">
      <c r="A1990" s="175" t="str">
        <f>IF(F1990="","",SUBTOTAL(3,$F$8:F1990))</f>
        <v/>
      </c>
      <c r="B1990" s="176"/>
      <c r="C1990" s="176"/>
      <c r="D1990" s="314" t="s">
        <v>1580</v>
      </c>
      <c r="E1990" s="175"/>
      <c r="F1990" s="175"/>
      <c r="G1990" s="176"/>
    </row>
    <row r="1991" spans="1:8" ht="15.75" x14ac:dyDescent="0.25">
      <c r="A1991" s="175" t="str">
        <f>IF(F1991="","",SUBTOTAL(3,$F$8:F1991))</f>
        <v/>
      </c>
      <c r="B1991" s="176"/>
      <c r="C1991" s="176"/>
      <c r="D1991" s="314" t="s">
        <v>13</v>
      </c>
      <c r="E1991" s="175"/>
      <c r="F1991" s="175"/>
      <c r="G1991" s="176"/>
    </row>
    <row r="1992" spans="1:8" ht="15.75" x14ac:dyDescent="0.25">
      <c r="A1992" s="175" t="str">
        <f>IF(F1992="","",SUBTOTAL(3,$F$8:F1992))</f>
        <v/>
      </c>
      <c r="B1992" s="176"/>
      <c r="C1992" s="176"/>
      <c r="D1992" s="314" t="s">
        <v>12</v>
      </c>
      <c r="E1992" s="175"/>
      <c r="F1992" s="175"/>
      <c r="G1992" s="176"/>
    </row>
    <row r="1993" spans="1:8" s="227" customFormat="1" x14ac:dyDescent="0.25">
      <c r="A1993" s="175" t="str">
        <f>IF(F1993="","",SUBTOTAL(3,$F$8:F1993))</f>
        <v/>
      </c>
      <c r="B1993" s="179" t="s">
        <v>1194</v>
      </c>
      <c r="C1993" s="180"/>
      <c r="D1993" s="180"/>
      <c r="E1993" s="175"/>
      <c r="F1993" s="175"/>
      <c r="G1993" s="175"/>
      <c r="H1993" s="153"/>
    </row>
    <row r="1994" spans="1:8" s="227" customFormat="1" ht="30" x14ac:dyDescent="0.25">
      <c r="A1994" s="175">
        <f>IF(F1994="","",SUBTOTAL(3,$F$8:F1994))</f>
        <v>331</v>
      </c>
      <c r="B1994" s="185" t="s">
        <v>1195</v>
      </c>
      <c r="C1994" s="185" t="s">
        <v>1196</v>
      </c>
      <c r="D1994" s="177" t="s">
        <v>1197</v>
      </c>
      <c r="E1994" s="155" t="s">
        <v>22</v>
      </c>
      <c r="F1994" s="155">
        <v>2</v>
      </c>
      <c r="G1994" s="230"/>
      <c r="H1994" s="153"/>
    </row>
    <row r="1995" spans="1:8" ht="15.75" x14ac:dyDescent="0.25">
      <c r="A1995" s="175" t="str">
        <f>IF(F1995="","",SUBTOTAL(3,$F$8:F1995))</f>
        <v/>
      </c>
      <c r="B1995" s="176"/>
      <c r="C1995" s="176"/>
      <c r="D1995" s="314" t="s">
        <v>1580</v>
      </c>
      <c r="E1995" s="175"/>
      <c r="F1995" s="175"/>
      <c r="G1995" s="176"/>
    </row>
    <row r="1996" spans="1:8" ht="15.75" x14ac:dyDescent="0.25">
      <c r="A1996" s="175" t="str">
        <f>IF(F1996="","",SUBTOTAL(3,$F$8:F1996))</f>
        <v/>
      </c>
      <c r="B1996" s="176"/>
      <c r="C1996" s="176"/>
      <c r="D1996" s="314" t="s">
        <v>13</v>
      </c>
      <c r="E1996" s="175"/>
      <c r="F1996" s="175"/>
      <c r="G1996" s="176"/>
    </row>
    <row r="1997" spans="1:8" ht="15.75" x14ac:dyDescent="0.25">
      <c r="A1997" s="175" t="str">
        <f>IF(F1997="","",SUBTOTAL(3,$F$8:F1997))</f>
        <v/>
      </c>
      <c r="B1997" s="176"/>
      <c r="C1997" s="176"/>
      <c r="D1997" s="314" t="s">
        <v>12</v>
      </c>
      <c r="E1997" s="175"/>
      <c r="F1997" s="175"/>
      <c r="G1997" s="176"/>
    </row>
    <row r="1998" spans="1:8" s="227" customFormat="1" x14ac:dyDescent="0.25">
      <c r="A1998" s="175" t="str">
        <f>IF(F1998="","",SUBTOTAL(3,$F$8:F1998))</f>
        <v/>
      </c>
      <c r="B1998" s="179" t="s">
        <v>1198</v>
      </c>
      <c r="C1998" s="180"/>
      <c r="D1998" s="180"/>
      <c r="E1998" s="175"/>
      <c r="F1998" s="175"/>
      <c r="G1998" s="175"/>
      <c r="H1998" s="153"/>
    </row>
    <row r="1999" spans="1:8" s="227" customFormat="1" ht="30" x14ac:dyDescent="0.25">
      <c r="A1999" s="175">
        <f>IF(F1999="","",SUBTOTAL(3,$F$8:F1999))</f>
        <v>332</v>
      </c>
      <c r="B1999" s="185"/>
      <c r="C1999" s="185" t="s">
        <v>1199</v>
      </c>
      <c r="D1999" s="177" t="s">
        <v>1200</v>
      </c>
      <c r="E1999" s="155" t="s">
        <v>22</v>
      </c>
      <c r="F1999" s="155">
        <v>2</v>
      </c>
      <c r="G1999" s="230"/>
      <c r="H1999" s="153"/>
    </row>
    <row r="2000" spans="1:8" ht="15.75" x14ac:dyDescent="0.25">
      <c r="A2000" s="175" t="str">
        <f>IF(F2000="","",SUBTOTAL(3,$F$8:F2000))</f>
        <v/>
      </c>
      <c r="B2000" s="176"/>
      <c r="C2000" s="176"/>
      <c r="D2000" s="314" t="s">
        <v>1580</v>
      </c>
      <c r="E2000" s="175"/>
      <c r="F2000" s="175"/>
      <c r="G2000" s="176"/>
    </row>
    <row r="2001" spans="1:8" ht="15.75" x14ac:dyDescent="0.25">
      <c r="A2001" s="175" t="str">
        <f>IF(F2001="","",SUBTOTAL(3,$F$8:F2001))</f>
        <v/>
      </c>
      <c r="B2001" s="176"/>
      <c r="C2001" s="176"/>
      <c r="D2001" s="314" t="s">
        <v>13</v>
      </c>
      <c r="E2001" s="175"/>
      <c r="F2001" s="175"/>
      <c r="G2001" s="176"/>
    </row>
    <row r="2002" spans="1:8" ht="15.75" x14ac:dyDescent="0.25">
      <c r="A2002" s="175" t="str">
        <f>IF(F2002="","",SUBTOTAL(3,$F$8:F2002))</f>
        <v/>
      </c>
      <c r="B2002" s="176"/>
      <c r="C2002" s="176"/>
      <c r="D2002" s="314" t="s">
        <v>12</v>
      </c>
      <c r="E2002" s="175"/>
      <c r="F2002" s="175"/>
      <c r="G2002" s="176"/>
    </row>
    <row r="2003" spans="1:8" s="227" customFormat="1" x14ac:dyDescent="0.25">
      <c r="A2003" s="175" t="str">
        <f>IF(F2003="","",SUBTOTAL(3,$F$8:F2003))</f>
        <v/>
      </c>
      <c r="B2003" s="179" t="s">
        <v>1201</v>
      </c>
      <c r="C2003" s="180"/>
      <c r="D2003" s="180"/>
      <c r="E2003" s="175"/>
      <c r="F2003" s="175"/>
      <c r="G2003" s="175"/>
      <c r="H2003" s="153"/>
    </row>
    <row r="2004" spans="1:8" s="227" customFormat="1" ht="45" x14ac:dyDescent="0.25">
      <c r="A2004" s="175">
        <f>IF(F2004="","",SUBTOTAL(3,$F$8:F2004))</f>
        <v>333</v>
      </c>
      <c r="B2004" s="185" t="s">
        <v>1202</v>
      </c>
      <c r="C2004" s="185" t="s">
        <v>1203</v>
      </c>
      <c r="D2004" s="177" t="s">
        <v>1204</v>
      </c>
      <c r="E2004" s="155" t="s">
        <v>22</v>
      </c>
      <c r="F2004" s="155">
        <v>2</v>
      </c>
      <c r="G2004" s="230"/>
      <c r="H2004" s="153"/>
    </row>
    <row r="2005" spans="1:8" ht="15.75" x14ac:dyDescent="0.25">
      <c r="A2005" s="175" t="str">
        <f>IF(F2005="","",SUBTOTAL(3,$F$8:F2005))</f>
        <v/>
      </c>
      <c r="B2005" s="176"/>
      <c r="C2005" s="176"/>
      <c r="D2005" s="314" t="s">
        <v>1580</v>
      </c>
      <c r="E2005" s="175"/>
      <c r="F2005" s="175"/>
      <c r="G2005" s="176"/>
    </row>
    <row r="2006" spans="1:8" ht="15.75" x14ac:dyDescent="0.25">
      <c r="A2006" s="175" t="str">
        <f>IF(F2006="","",SUBTOTAL(3,$F$8:F2006))</f>
        <v/>
      </c>
      <c r="B2006" s="176"/>
      <c r="C2006" s="176"/>
      <c r="D2006" s="314" t="s">
        <v>13</v>
      </c>
      <c r="E2006" s="175"/>
      <c r="F2006" s="175"/>
      <c r="G2006" s="176"/>
    </row>
    <row r="2007" spans="1:8" ht="15.75" x14ac:dyDescent="0.25">
      <c r="A2007" s="175" t="str">
        <f>IF(F2007="","",SUBTOTAL(3,$F$8:F2007))</f>
        <v/>
      </c>
      <c r="B2007" s="176"/>
      <c r="C2007" s="176"/>
      <c r="D2007" s="314" t="s">
        <v>12</v>
      </c>
      <c r="E2007" s="175"/>
      <c r="F2007" s="175"/>
      <c r="G2007" s="176"/>
    </row>
    <row r="2008" spans="1:8" s="227" customFormat="1" x14ac:dyDescent="0.25">
      <c r="A2008" s="175" t="str">
        <f>IF(F2008="","",SUBTOTAL(3,$F$8:F2008))</f>
        <v/>
      </c>
      <c r="B2008" s="193" t="s">
        <v>534</v>
      </c>
      <c r="C2008" s="229"/>
      <c r="D2008" s="229"/>
      <c r="E2008" s="195"/>
      <c r="F2008" s="195"/>
      <c r="G2008" s="195"/>
      <c r="H2008" s="153"/>
    </row>
    <row r="2009" spans="1:8" s="227" customFormat="1" x14ac:dyDescent="0.25">
      <c r="A2009" s="175" t="str">
        <f>IF(F2009="","",SUBTOTAL(3,$F$8:F2009))</f>
        <v/>
      </c>
      <c r="B2009" s="193" t="s">
        <v>1195</v>
      </c>
      <c r="C2009" s="229"/>
      <c r="D2009" s="229"/>
      <c r="E2009" s="195"/>
      <c r="F2009" s="195"/>
      <c r="G2009" s="195"/>
      <c r="H2009" s="153"/>
    </row>
    <row r="2010" spans="1:8" s="227" customFormat="1" ht="60" x14ac:dyDescent="0.25">
      <c r="A2010" s="175">
        <f>IF(F2010="","",SUBTOTAL(3,$F$8:F2010))</f>
        <v>334</v>
      </c>
      <c r="B2010" s="335"/>
      <c r="C2010" s="335" t="s">
        <v>1205</v>
      </c>
      <c r="D2010" s="336" t="s">
        <v>1206</v>
      </c>
      <c r="E2010" s="155" t="s">
        <v>166</v>
      </c>
      <c r="F2010" s="155">
        <v>1</v>
      </c>
      <c r="G2010" s="155"/>
      <c r="H2010" s="153"/>
    </row>
    <row r="2011" spans="1:8" s="227" customFormat="1" ht="30" x14ac:dyDescent="0.25">
      <c r="A2011" s="175" t="str">
        <f>IF(F2011="","",SUBTOTAL(3,$F$8:F2011))</f>
        <v/>
      </c>
      <c r="B2011" s="335"/>
      <c r="C2011" s="335"/>
      <c r="D2011" s="336" t="s">
        <v>1207</v>
      </c>
      <c r="E2011" s="155"/>
      <c r="F2011" s="155"/>
      <c r="G2011" s="155"/>
      <c r="H2011" s="153"/>
    </row>
    <row r="2012" spans="1:8" s="227" customFormat="1" ht="30" x14ac:dyDescent="0.25">
      <c r="A2012" s="175" t="str">
        <f>IF(F2012="","",SUBTOTAL(3,$F$8:F2012))</f>
        <v/>
      </c>
      <c r="B2012" s="358"/>
      <c r="C2012" s="358"/>
      <c r="D2012" s="336" t="s">
        <v>947</v>
      </c>
      <c r="E2012" s="195"/>
      <c r="F2012" s="195"/>
      <c r="G2012" s="359"/>
      <c r="H2012" s="153"/>
    </row>
    <row r="2013" spans="1:8" s="227" customFormat="1" ht="30" x14ac:dyDescent="0.25">
      <c r="A2013" s="175" t="str">
        <f>IF(F2013="","",SUBTOTAL(3,$F$8:F2013))</f>
        <v/>
      </c>
      <c r="B2013" s="360"/>
      <c r="C2013" s="360"/>
      <c r="D2013" s="336" t="s">
        <v>948</v>
      </c>
      <c r="E2013" s="195"/>
      <c r="F2013" s="195"/>
      <c r="G2013" s="361"/>
      <c r="H2013" s="153"/>
    </row>
    <row r="2014" spans="1:8" ht="15.75" x14ac:dyDescent="0.25">
      <c r="A2014" s="175" t="str">
        <f>IF(F2014="","",SUBTOTAL(3,$F$8:F2014))</f>
        <v/>
      </c>
      <c r="B2014" s="176"/>
      <c r="C2014" s="176"/>
      <c r="D2014" s="314" t="s">
        <v>1580</v>
      </c>
      <c r="E2014" s="175"/>
      <c r="F2014" s="175"/>
      <c r="G2014" s="176"/>
    </row>
    <row r="2015" spans="1:8" ht="15.75" x14ac:dyDescent="0.25">
      <c r="A2015" s="175" t="str">
        <f>IF(F2015="","",SUBTOTAL(3,$F$8:F2015))</f>
        <v/>
      </c>
      <c r="B2015" s="176"/>
      <c r="C2015" s="176"/>
      <c r="D2015" s="314" t="s">
        <v>13</v>
      </c>
      <c r="E2015" s="175"/>
      <c r="F2015" s="175"/>
      <c r="G2015" s="176"/>
    </row>
    <row r="2016" spans="1:8" ht="15.75" x14ac:dyDescent="0.25">
      <c r="A2016" s="175" t="str">
        <f>IF(F2016="","",SUBTOTAL(3,$F$8:F2016))</f>
        <v/>
      </c>
      <c r="B2016" s="176"/>
      <c r="C2016" s="176"/>
      <c r="D2016" s="314" t="s">
        <v>12</v>
      </c>
      <c r="E2016" s="175"/>
      <c r="F2016" s="175"/>
      <c r="G2016" s="176"/>
    </row>
    <row r="2017" spans="1:8" s="227" customFormat="1" x14ac:dyDescent="0.25">
      <c r="A2017" s="175" t="str">
        <f>IF(F2017="","",SUBTOTAL(3,$F$8:F2017))</f>
        <v/>
      </c>
      <c r="B2017" s="193" t="s">
        <v>1593</v>
      </c>
      <c r="C2017" s="194"/>
      <c r="D2017" s="194"/>
      <c r="E2017" s="155"/>
      <c r="F2017" s="155"/>
      <c r="G2017" s="155"/>
      <c r="H2017" s="153"/>
    </row>
    <row r="2018" spans="1:8" s="227" customFormat="1" x14ac:dyDescent="0.25">
      <c r="A2018" s="175" t="str">
        <f>IF(F2018="","",SUBTOTAL(3,$F$8:F2018))</f>
        <v/>
      </c>
      <c r="B2018" s="193" t="s">
        <v>1183</v>
      </c>
      <c r="C2018" s="194"/>
      <c r="D2018" s="194"/>
      <c r="E2018" s="155"/>
      <c r="F2018" s="155"/>
      <c r="G2018" s="155"/>
      <c r="H2018" s="153"/>
    </row>
    <row r="2019" spans="1:8" s="227" customFormat="1" ht="45" x14ac:dyDescent="0.25">
      <c r="A2019" s="175">
        <f>IF(F2019="","",SUBTOTAL(3,$F$8:F2019))</f>
        <v>335</v>
      </c>
      <c r="B2019" s="335" t="s">
        <v>1208</v>
      </c>
      <c r="C2019" s="335" t="s">
        <v>1209</v>
      </c>
      <c r="D2019" s="336" t="s">
        <v>188</v>
      </c>
      <c r="E2019" s="155" t="s">
        <v>7</v>
      </c>
      <c r="F2019" s="155">
        <v>4</v>
      </c>
      <c r="G2019" s="155"/>
      <c r="H2019" s="153"/>
    </row>
    <row r="2020" spans="1:8" s="227" customFormat="1" ht="30" x14ac:dyDescent="0.25">
      <c r="A2020" s="175" t="str">
        <f>IF(F2020="","",SUBTOTAL(3,$F$8:F2020))</f>
        <v/>
      </c>
      <c r="B2020" s="335"/>
      <c r="C2020" s="335"/>
      <c r="D2020" s="336" t="s">
        <v>1210</v>
      </c>
      <c r="E2020" s="155"/>
      <c r="F2020" s="155"/>
      <c r="G2020" s="155"/>
      <c r="H2020" s="153"/>
    </row>
    <row r="2021" spans="1:8" s="227" customFormat="1" x14ac:dyDescent="0.25">
      <c r="A2021" s="175" t="str">
        <f>IF(F2021="","",SUBTOTAL(3,$F$8:F2021))</f>
        <v/>
      </c>
      <c r="B2021" s="335"/>
      <c r="C2021" s="335"/>
      <c r="D2021" s="336" t="s">
        <v>1211</v>
      </c>
      <c r="E2021" s="155"/>
      <c r="F2021" s="155"/>
      <c r="G2021" s="155"/>
      <c r="H2021" s="153"/>
    </row>
    <row r="2022" spans="1:8" ht="15.75" x14ac:dyDescent="0.25">
      <c r="A2022" s="175" t="str">
        <f>IF(F2022="","",SUBTOTAL(3,$F$8:F2022))</f>
        <v/>
      </c>
      <c r="B2022" s="176"/>
      <c r="C2022" s="176"/>
      <c r="D2022" s="314" t="s">
        <v>1580</v>
      </c>
      <c r="E2022" s="175"/>
      <c r="F2022" s="175"/>
      <c r="G2022" s="176"/>
    </row>
    <row r="2023" spans="1:8" ht="15.75" x14ac:dyDescent="0.25">
      <c r="A2023" s="175" t="str">
        <f>IF(F2023="","",SUBTOTAL(3,$F$8:F2023))</f>
        <v/>
      </c>
      <c r="B2023" s="176"/>
      <c r="C2023" s="176"/>
      <c r="D2023" s="314" t="s">
        <v>13</v>
      </c>
      <c r="E2023" s="175"/>
      <c r="F2023" s="175"/>
      <c r="G2023" s="176"/>
    </row>
    <row r="2024" spans="1:8" ht="15.75" x14ac:dyDescent="0.25">
      <c r="A2024" s="175" t="str">
        <f>IF(F2024="","",SUBTOTAL(3,$F$8:F2024))</f>
        <v/>
      </c>
      <c r="B2024" s="176"/>
      <c r="C2024" s="176"/>
      <c r="D2024" s="314" t="s">
        <v>12</v>
      </c>
      <c r="E2024" s="175"/>
      <c r="F2024" s="175"/>
      <c r="G2024" s="176"/>
    </row>
    <row r="2025" spans="1:8" s="227" customFormat="1" ht="45" x14ac:dyDescent="0.25">
      <c r="A2025" s="175">
        <f>IF(F2025="","",SUBTOTAL(3,$F$8:F2025))</f>
        <v>336</v>
      </c>
      <c r="B2025" s="335" t="s">
        <v>1212</v>
      </c>
      <c r="C2025" s="335" t="s">
        <v>1213</v>
      </c>
      <c r="D2025" s="336" t="s">
        <v>188</v>
      </c>
      <c r="E2025" s="155" t="s">
        <v>7</v>
      </c>
      <c r="F2025" s="155">
        <v>4</v>
      </c>
      <c r="G2025" s="155"/>
      <c r="H2025" s="153"/>
    </row>
    <row r="2026" spans="1:8" s="227" customFormat="1" ht="30" x14ac:dyDescent="0.25">
      <c r="A2026" s="175" t="str">
        <f>IF(F2026="","",SUBTOTAL(3,$F$8:F2026))</f>
        <v/>
      </c>
      <c r="B2026" s="335"/>
      <c r="C2026" s="335"/>
      <c r="D2026" s="336" t="s">
        <v>1214</v>
      </c>
      <c r="E2026" s="155"/>
      <c r="F2026" s="155"/>
      <c r="G2026" s="155"/>
      <c r="H2026" s="153"/>
    </row>
    <row r="2027" spans="1:8" s="227" customFormat="1" x14ac:dyDescent="0.25">
      <c r="A2027" s="175" t="str">
        <f>IF(F2027="","",SUBTOTAL(3,$F$8:F2027))</f>
        <v/>
      </c>
      <c r="B2027" s="335"/>
      <c r="C2027" s="335"/>
      <c r="D2027" s="336" t="s">
        <v>1215</v>
      </c>
      <c r="E2027" s="155"/>
      <c r="F2027" s="155"/>
      <c r="G2027" s="155"/>
      <c r="H2027" s="153"/>
    </row>
    <row r="2028" spans="1:8" ht="15.75" x14ac:dyDescent="0.25">
      <c r="A2028" s="175" t="str">
        <f>IF(F2028="","",SUBTOTAL(3,$F$8:F2028))</f>
        <v/>
      </c>
      <c r="B2028" s="176"/>
      <c r="C2028" s="176"/>
      <c r="D2028" s="314" t="s">
        <v>1580</v>
      </c>
      <c r="E2028" s="175"/>
      <c r="F2028" s="175"/>
      <c r="G2028" s="176"/>
    </row>
    <row r="2029" spans="1:8" ht="15.75" x14ac:dyDescent="0.25">
      <c r="A2029" s="175" t="str">
        <f>IF(F2029="","",SUBTOTAL(3,$F$8:F2029))</f>
        <v/>
      </c>
      <c r="B2029" s="176"/>
      <c r="C2029" s="176"/>
      <c r="D2029" s="314" t="s">
        <v>13</v>
      </c>
      <c r="E2029" s="175"/>
      <c r="F2029" s="175"/>
      <c r="G2029" s="176"/>
    </row>
    <row r="2030" spans="1:8" ht="15.75" x14ac:dyDescent="0.25">
      <c r="A2030" s="175" t="str">
        <f>IF(F2030="","",SUBTOTAL(3,$F$8:F2030))</f>
        <v/>
      </c>
      <c r="B2030" s="176"/>
      <c r="C2030" s="176"/>
      <c r="D2030" s="314" t="s">
        <v>12</v>
      </c>
      <c r="E2030" s="175"/>
      <c r="F2030" s="175"/>
      <c r="G2030" s="176"/>
    </row>
    <row r="2031" spans="1:8" s="227" customFormat="1" x14ac:dyDescent="0.25">
      <c r="A2031" s="175" t="str">
        <f>IF(F2031="","",SUBTOTAL(3,$F$8:F2031))</f>
        <v/>
      </c>
      <c r="B2031" s="193" t="s">
        <v>1216</v>
      </c>
      <c r="C2031" s="194"/>
      <c r="D2031" s="194"/>
      <c r="E2031" s="155"/>
      <c r="F2031" s="155"/>
      <c r="G2031" s="155"/>
      <c r="H2031" s="153"/>
    </row>
    <row r="2032" spans="1:8" s="227" customFormat="1" ht="45" x14ac:dyDescent="0.25">
      <c r="A2032" s="175">
        <f>IF(F2032="","",SUBTOTAL(3,$F$8:F2032))</f>
        <v>337</v>
      </c>
      <c r="B2032" s="335" t="s">
        <v>1217</v>
      </c>
      <c r="C2032" s="335" t="s">
        <v>1218</v>
      </c>
      <c r="D2032" s="336" t="s">
        <v>188</v>
      </c>
      <c r="E2032" s="155" t="s">
        <v>7</v>
      </c>
      <c r="F2032" s="155">
        <v>4</v>
      </c>
      <c r="G2032" s="155"/>
      <c r="H2032" s="153"/>
    </row>
    <row r="2033" spans="1:8" s="227" customFormat="1" ht="45" x14ac:dyDescent="0.25">
      <c r="A2033" s="175" t="str">
        <f>IF(F2033="","",SUBTOTAL(3,$F$8:F2033))</f>
        <v/>
      </c>
      <c r="B2033" s="335"/>
      <c r="C2033" s="335"/>
      <c r="D2033" s="336" t="s">
        <v>1219</v>
      </c>
      <c r="E2033" s="155"/>
      <c r="F2033" s="155"/>
      <c r="G2033" s="155"/>
      <c r="H2033" s="153"/>
    </row>
    <row r="2034" spans="1:8" s="227" customFormat="1" x14ac:dyDescent="0.25">
      <c r="A2034" s="175" t="str">
        <f>IF(F2034="","",SUBTOTAL(3,$F$8:F2034))</f>
        <v/>
      </c>
      <c r="B2034" s="335"/>
      <c r="C2034" s="335"/>
      <c r="D2034" s="336" t="s">
        <v>1220</v>
      </c>
      <c r="E2034" s="155"/>
      <c r="F2034" s="155"/>
      <c r="G2034" s="155"/>
      <c r="H2034" s="153"/>
    </row>
    <row r="2035" spans="1:8" s="227" customFormat="1" ht="30" x14ac:dyDescent="0.25">
      <c r="A2035" s="175" t="str">
        <f>IF(F2035="","",SUBTOTAL(3,$F$8:F2035))</f>
        <v/>
      </c>
      <c r="B2035" s="335"/>
      <c r="C2035" s="335"/>
      <c r="D2035" s="336" t="s">
        <v>1221</v>
      </c>
      <c r="E2035" s="155"/>
      <c r="F2035" s="155"/>
      <c r="G2035" s="155"/>
      <c r="H2035" s="153"/>
    </row>
    <row r="2036" spans="1:8" s="227" customFormat="1" ht="45" x14ac:dyDescent="0.25">
      <c r="A2036" s="175" t="str">
        <f>IF(F2036="","",SUBTOTAL(3,$F$8:F2036))</f>
        <v/>
      </c>
      <c r="B2036" s="335"/>
      <c r="C2036" s="335"/>
      <c r="D2036" s="336" t="s">
        <v>1222</v>
      </c>
      <c r="E2036" s="155"/>
      <c r="F2036" s="155"/>
      <c r="G2036" s="155"/>
      <c r="H2036" s="153"/>
    </row>
    <row r="2037" spans="1:8" s="227" customFormat="1" x14ac:dyDescent="0.25">
      <c r="A2037" s="175" t="str">
        <f>IF(F2037="","",SUBTOTAL(3,$F$8:F2037))</f>
        <v/>
      </c>
      <c r="B2037" s="335"/>
      <c r="C2037" s="335"/>
      <c r="D2037" s="336" t="s">
        <v>1223</v>
      </c>
      <c r="E2037" s="155"/>
      <c r="F2037" s="155"/>
      <c r="G2037" s="155"/>
      <c r="H2037" s="153"/>
    </row>
    <row r="2038" spans="1:8" s="227" customFormat="1" ht="30" x14ac:dyDescent="0.25">
      <c r="A2038" s="175" t="str">
        <f>IF(F2038="","",SUBTOTAL(3,$F$8:F2038))</f>
        <v/>
      </c>
      <c r="B2038" s="335"/>
      <c r="C2038" s="335"/>
      <c r="D2038" s="336" t="s">
        <v>1224</v>
      </c>
      <c r="E2038" s="155"/>
      <c r="F2038" s="155"/>
      <c r="G2038" s="155"/>
      <c r="H2038" s="153"/>
    </row>
    <row r="2039" spans="1:8" s="227" customFormat="1" ht="30" x14ac:dyDescent="0.25">
      <c r="A2039" s="175" t="str">
        <f>IF(F2039="","",SUBTOTAL(3,$F$8:F2039))</f>
        <v/>
      </c>
      <c r="B2039" s="335"/>
      <c r="C2039" s="335"/>
      <c r="D2039" s="336" t="s">
        <v>1225</v>
      </c>
      <c r="E2039" s="155"/>
      <c r="F2039" s="155"/>
      <c r="G2039" s="155"/>
      <c r="H2039" s="153"/>
    </row>
    <row r="2040" spans="1:8" s="227" customFormat="1" x14ac:dyDescent="0.25">
      <c r="A2040" s="175" t="str">
        <f>IF(F2040="","",SUBTOTAL(3,$F$8:F2040))</f>
        <v/>
      </c>
      <c r="B2040" s="335"/>
      <c r="C2040" s="335"/>
      <c r="D2040" s="336" t="s">
        <v>1226</v>
      </c>
      <c r="E2040" s="155"/>
      <c r="F2040" s="155"/>
      <c r="G2040" s="155"/>
      <c r="H2040" s="153"/>
    </row>
    <row r="2041" spans="1:8" ht="15.75" x14ac:dyDescent="0.25">
      <c r="A2041" s="175" t="str">
        <f>IF(F2041="","",SUBTOTAL(3,$F$8:F2041))</f>
        <v/>
      </c>
      <c r="B2041" s="176"/>
      <c r="C2041" s="176"/>
      <c r="D2041" s="314" t="s">
        <v>1580</v>
      </c>
      <c r="E2041" s="175"/>
      <c r="F2041" s="175"/>
      <c r="G2041" s="176"/>
    </row>
    <row r="2042" spans="1:8" ht="15.75" x14ac:dyDescent="0.25">
      <c r="A2042" s="175" t="str">
        <f>IF(F2042="","",SUBTOTAL(3,$F$8:F2042))</f>
        <v/>
      </c>
      <c r="B2042" s="176"/>
      <c r="C2042" s="176"/>
      <c r="D2042" s="314" t="s">
        <v>13</v>
      </c>
      <c r="E2042" s="175"/>
      <c r="F2042" s="175"/>
      <c r="G2042" s="176"/>
    </row>
    <row r="2043" spans="1:8" ht="15.75" x14ac:dyDescent="0.25">
      <c r="A2043" s="175" t="str">
        <f>IF(F2043="","",SUBTOTAL(3,$F$8:F2043))</f>
        <v/>
      </c>
      <c r="B2043" s="176"/>
      <c r="C2043" s="176"/>
      <c r="D2043" s="314" t="s">
        <v>12</v>
      </c>
      <c r="E2043" s="175"/>
      <c r="F2043" s="175"/>
      <c r="G2043" s="176"/>
    </row>
    <row r="2044" spans="1:8" s="227" customFormat="1" ht="45" x14ac:dyDescent="0.25">
      <c r="A2044" s="175">
        <f>IF(F2044="","",SUBTOTAL(3,$F$8:F2044))</f>
        <v>338</v>
      </c>
      <c r="B2044" s="335" t="s">
        <v>1227</v>
      </c>
      <c r="C2044" s="335" t="s">
        <v>1228</v>
      </c>
      <c r="D2044" s="336" t="s">
        <v>188</v>
      </c>
      <c r="E2044" s="155" t="s">
        <v>7</v>
      </c>
      <c r="F2044" s="155">
        <v>4</v>
      </c>
      <c r="G2044" s="155"/>
      <c r="H2044" s="153"/>
    </row>
    <row r="2045" spans="1:8" s="227" customFormat="1" ht="30" x14ac:dyDescent="0.25">
      <c r="A2045" s="175" t="str">
        <f>IF(F2045="","",SUBTOTAL(3,$F$8:F2045))</f>
        <v/>
      </c>
      <c r="B2045" s="335"/>
      <c r="C2045" s="335"/>
      <c r="D2045" s="336" t="s">
        <v>1229</v>
      </c>
      <c r="E2045" s="155"/>
      <c r="F2045" s="155"/>
      <c r="G2045" s="155"/>
      <c r="H2045" s="153"/>
    </row>
    <row r="2046" spans="1:8" s="227" customFormat="1" ht="30" x14ac:dyDescent="0.25">
      <c r="A2046" s="175" t="str">
        <f>IF(F2046="","",SUBTOTAL(3,$F$8:F2046))</f>
        <v/>
      </c>
      <c r="B2046" s="335"/>
      <c r="C2046" s="335"/>
      <c r="D2046" s="336" t="s">
        <v>1230</v>
      </c>
      <c r="E2046" s="155"/>
      <c r="F2046" s="155"/>
      <c r="G2046" s="155"/>
      <c r="H2046" s="153"/>
    </row>
    <row r="2047" spans="1:8" s="227" customFormat="1" ht="30" x14ac:dyDescent="0.25">
      <c r="A2047" s="175" t="str">
        <f>IF(F2047="","",SUBTOTAL(3,$F$8:F2047))</f>
        <v/>
      </c>
      <c r="B2047" s="335"/>
      <c r="C2047" s="335"/>
      <c r="D2047" s="336" t="s">
        <v>1231</v>
      </c>
      <c r="E2047" s="155"/>
      <c r="F2047" s="155"/>
      <c r="G2047" s="155"/>
      <c r="H2047" s="153"/>
    </row>
    <row r="2048" spans="1:8" ht="15.75" x14ac:dyDescent="0.25">
      <c r="A2048" s="175" t="str">
        <f>IF(F2048="","",SUBTOTAL(3,$F$8:F2048))</f>
        <v/>
      </c>
      <c r="B2048" s="176"/>
      <c r="C2048" s="176"/>
      <c r="D2048" s="314" t="s">
        <v>1580</v>
      </c>
      <c r="E2048" s="175"/>
      <c r="F2048" s="175"/>
      <c r="G2048" s="176"/>
    </row>
    <row r="2049" spans="1:8" ht="15.75" x14ac:dyDescent="0.25">
      <c r="A2049" s="175" t="str">
        <f>IF(F2049="","",SUBTOTAL(3,$F$8:F2049))</f>
        <v/>
      </c>
      <c r="B2049" s="176"/>
      <c r="C2049" s="176"/>
      <c r="D2049" s="314" t="s">
        <v>13</v>
      </c>
      <c r="E2049" s="175"/>
      <c r="F2049" s="175"/>
      <c r="G2049" s="176"/>
    </row>
    <row r="2050" spans="1:8" ht="15.75" x14ac:dyDescent="0.25">
      <c r="A2050" s="175" t="str">
        <f>IF(F2050="","",SUBTOTAL(3,$F$8:F2050))</f>
        <v/>
      </c>
      <c r="B2050" s="176"/>
      <c r="C2050" s="176"/>
      <c r="D2050" s="314" t="s">
        <v>12</v>
      </c>
      <c r="E2050" s="175"/>
      <c r="F2050" s="175"/>
      <c r="G2050" s="176"/>
    </row>
    <row r="2051" spans="1:8" s="227" customFormat="1" ht="45" x14ac:dyDescent="0.25">
      <c r="A2051" s="175">
        <f>IF(F2051="","",SUBTOTAL(3,$F$8:F2051))</f>
        <v>339</v>
      </c>
      <c r="B2051" s="335" t="s">
        <v>1232</v>
      </c>
      <c r="C2051" s="335" t="s">
        <v>1233</v>
      </c>
      <c r="D2051" s="336" t="s">
        <v>188</v>
      </c>
      <c r="E2051" s="155" t="s">
        <v>7</v>
      </c>
      <c r="F2051" s="155">
        <v>2</v>
      </c>
      <c r="G2051" s="155"/>
      <c r="H2051" s="153"/>
    </row>
    <row r="2052" spans="1:8" s="227" customFormat="1" x14ac:dyDescent="0.25">
      <c r="A2052" s="175" t="str">
        <f>IF(F2052="","",SUBTOTAL(3,$F$8:F2052))</f>
        <v/>
      </c>
      <c r="B2052" s="335"/>
      <c r="C2052" s="335"/>
      <c r="D2052" s="336" t="s">
        <v>1234</v>
      </c>
      <c r="E2052" s="155"/>
      <c r="F2052" s="155"/>
      <c r="G2052" s="155"/>
      <c r="H2052" s="153"/>
    </row>
    <row r="2053" spans="1:8" s="227" customFormat="1" x14ac:dyDescent="0.25">
      <c r="A2053" s="175" t="str">
        <f>IF(F2053="","",SUBTOTAL(3,$F$8:F2053))</f>
        <v/>
      </c>
      <c r="B2053" s="335"/>
      <c r="C2053" s="335"/>
      <c r="D2053" s="336" t="s">
        <v>1235</v>
      </c>
      <c r="E2053" s="155"/>
      <c r="F2053" s="155"/>
      <c r="G2053" s="155"/>
      <c r="H2053" s="153"/>
    </row>
    <row r="2054" spans="1:8" s="227" customFormat="1" x14ac:dyDescent="0.25">
      <c r="A2054" s="175" t="str">
        <f>IF(F2054="","",SUBTOTAL(3,$F$8:F2054))</f>
        <v/>
      </c>
      <c r="B2054" s="335"/>
      <c r="C2054" s="335"/>
      <c r="D2054" s="336" t="s">
        <v>1236</v>
      </c>
      <c r="E2054" s="155"/>
      <c r="F2054" s="155"/>
      <c r="G2054" s="155"/>
      <c r="H2054" s="153"/>
    </row>
    <row r="2055" spans="1:8" ht="15.75" x14ac:dyDescent="0.25">
      <c r="A2055" s="175" t="str">
        <f>IF(F2055="","",SUBTOTAL(3,$F$8:F2055))</f>
        <v/>
      </c>
      <c r="B2055" s="176"/>
      <c r="C2055" s="176"/>
      <c r="D2055" s="314" t="s">
        <v>1580</v>
      </c>
      <c r="E2055" s="175"/>
      <c r="F2055" s="175"/>
      <c r="G2055" s="176"/>
    </row>
    <row r="2056" spans="1:8" ht="15.75" x14ac:dyDescent="0.25">
      <c r="A2056" s="175" t="str">
        <f>IF(F2056="","",SUBTOTAL(3,$F$8:F2056))</f>
        <v/>
      </c>
      <c r="B2056" s="176"/>
      <c r="C2056" s="176"/>
      <c r="D2056" s="314" t="s">
        <v>13</v>
      </c>
      <c r="E2056" s="175"/>
      <c r="F2056" s="175"/>
      <c r="G2056" s="176"/>
    </row>
    <row r="2057" spans="1:8" ht="15.75" x14ac:dyDescent="0.25">
      <c r="A2057" s="175" t="str">
        <f>IF(F2057="","",SUBTOTAL(3,$F$8:F2057))</f>
        <v/>
      </c>
      <c r="B2057" s="176"/>
      <c r="C2057" s="176"/>
      <c r="D2057" s="314" t="s">
        <v>12</v>
      </c>
      <c r="E2057" s="175"/>
      <c r="F2057" s="175"/>
      <c r="G2057" s="176"/>
    </row>
    <row r="2058" spans="1:8" s="227" customFormat="1" ht="45" x14ac:dyDescent="0.25">
      <c r="A2058" s="175">
        <f>IF(F2058="","",SUBTOTAL(3,$F$8:F2058))</f>
        <v>340</v>
      </c>
      <c r="B2058" s="335" t="s">
        <v>1237</v>
      </c>
      <c r="C2058" s="335" t="s">
        <v>1238</v>
      </c>
      <c r="D2058" s="336" t="s">
        <v>188</v>
      </c>
      <c r="E2058" s="155" t="s">
        <v>7</v>
      </c>
      <c r="F2058" s="155">
        <v>4</v>
      </c>
      <c r="G2058" s="155"/>
      <c r="H2058" s="153"/>
    </row>
    <row r="2059" spans="1:8" s="227" customFormat="1" x14ac:dyDescent="0.25">
      <c r="A2059" s="175" t="str">
        <f>IF(F2059="","",SUBTOTAL(3,$F$8:F2059))</f>
        <v/>
      </c>
      <c r="B2059" s="335"/>
      <c r="C2059" s="335"/>
      <c r="D2059" s="336" t="s">
        <v>1239</v>
      </c>
      <c r="E2059" s="155"/>
      <c r="F2059" s="155"/>
      <c r="G2059" s="155"/>
      <c r="H2059" s="153"/>
    </row>
    <row r="2060" spans="1:8" s="227" customFormat="1" x14ac:dyDescent="0.25">
      <c r="A2060" s="175" t="str">
        <f>IF(F2060="","",SUBTOTAL(3,$F$8:F2060))</f>
        <v/>
      </c>
      <c r="B2060" s="335"/>
      <c r="C2060" s="335"/>
      <c r="D2060" s="336" t="s">
        <v>1240</v>
      </c>
      <c r="E2060" s="155"/>
      <c r="F2060" s="155"/>
      <c r="G2060" s="155"/>
      <c r="H2060" s="153"/>
    </row>
    <row r="2061" spans="1:8" s="227" customFormat="1" ht="30" x14ac:dyDescent="0.25">
      <c r="A2061" s="175" t="str">
        <f>IF(F2061="","",SUBTOTAL(3,$F$8:F2061))</f>
        <v/>
      </c>
      <c r="B2061" s="335"/>
      <c r="C2061" s="335"/>
      <c r="D2061" s="336" t="s">
        <v>1241</v>
      </c>
      <c r="E2061" s="155"/>
      <c r="F2061" s="155"/>
      <c r="G2061" s="155"/>
      <c r="H2061" s="153"/>
    </row>
    <row r="2062" spans="1:8" s="227" customFormat="1" x14ac:dyDescent="0.25">
      <c r="A2062" s="175" t="str">
        <f>IF(F2062="","",SUBTOTAL(3,$F$8:F2062))</f>
        <v/>
      </c>
      <c r="B2062" s="335"/>
      <c r="C2062" s="335"/>
      <c r="D2062" s="336" t="s">
        <v>1242</v>
      </c>
      <c r="E2062" s="155"/>
      <c r="F2062" s="155"/>
      <c r="G2062" s="155"/>
      <c r="H2062" s="153"/>
    </row>
    <row r="2063" spans="1:8" ht="15.75" x14ac:dyDescent="0.25">
      <c r="A2063" s="175" t="str">
        <f>IF(F2063="","",SUBTOTAL(3,$F$8:F2063))</f>
        <v/>
      </c>
      <c r="B2063" s="176"/>
      <c r="C2063" s="176"/>
      <c r="D2063" s="314" t="s">
        <v>1580</v>
      </c>
      <c r="E2063" s="175"/>
      <c r="F2063" s="175"/>
      <c r="G2063" s="176"/>
    </row>
    <row r="2064" spans="1:8" ht="15.75" x14ac:dyDescent="0.25">
      <c r="A2064" s="175" t="str">
        <f>IF(F2064="","",SUBTOTAL(3,$F$8:F2064))</f>
        <v/>
      </c>
      <c r="B2064" s="176"/>
      <c r="C2064" s="176"/>
      <c r="D2064" s="314" t="s">
        <v>13</v>
      </c>
      <c r="E2064" s="175"/>
      <c r="F2064" s="175"/>
      <c r="G2064" s="176"/>
    </row>
    <row r="2065" spans="1:8" ht="15.75" x14ac:dyDescent="0.25">
      <c r="A2065" s="175" t="str">
        <f>IF(F2065="","",SUBTOTAL(3,$F$8:F2065))</f>
        <v/>
      </c>
      <c r="B2065" s="176"/>
      <c r="C2065" s="176"/>
      <c r="D2065" s="314" t="s">
        <v>12</v>
      </c>
      <c r="E2065" s="175"/>
      <c r="F2065" s="175"/>
      <c r="G2065" s="176"/>
    </row>
    <row r="2066" spans="1:8" s="227" customFormat="1" ht="45" x14ac:dyDescent="0.25">
      <c r="A2066" s="175">
        <f>IF(F2066="","",SUBTOTAL(3,$F$8:F2066))</f>
        <v>341</v>
      </c>
      <c r="B2066" s="335" t="s">
        <v>1195</v>
      </c>
      <c r="C2066" s="335" t="s">
        <v>1243</v>
      </c>
      <c r="D2066" s="336" t="s">
        <v>1244</v>
      </c>
      <c r="E2066" s="155" t="s">
        <v>7</v>
      </c>
      <c r="F2066" s="155">
        <v>4</v>
      </c>
      <c r="G2066" s="155" t="s">
        <v>1245</v>
      </c>
      <c r="H2066" s="153"/>
    </row>
    <row r="2067" spans="1:8" s="227" customFormat="1" x14ac:dyDescent="0.25">
      <c r="A2067" s="175" t="str">
        <f>IF(F2067="","",SUBTOTAL(3,$F$8:F2067))</f>
        <v/>
      </c>
      <c r="B2067" s="335"/>
      <c r="C2067" s="335"/>
      <c r="D2067" s="336" t="s">
        <v>1246</v>
      </c>
      <c r="E2067" s="155"/>
      <c r="F2067" s="155"/>
      <c r="G2067" s="155"/>
      <c r="H2067" s="153"/>
    </row>
    <row r="2068" spans="1:8" ht="15.75" x14ac:dyDescent="0.25">
      <c r="A2068" s="175" t="str">
        <f>IF(F2068="","",SUBTOTAL(3,$F$8:F2068))</f>
        <v/>
      </c>
      <c r="B2068" s="176"/>
      <c r="C2068" s="176"/>
      <c r="D2068" s="314" t="s">
        <v>1580</v>
      </c>
      <c r="E2068" s="175"/>
      <c r="F2068" s="175"/>
      <c r="G2068" s="176"/>
    </row>
    <row r="2069" spans="1:8" ht="15.75" x14ac:dyDescent="0.25">
      <c r="A2069" s="175" t="str">
        <f>IF(F2069="","",SUBTOTAL(3,$F$8:F2069))</f>
        <v/>
      </c>
      <c r="B2069" s="176"/>
      <c r="C2069" s="176"/>
      <c r="D2069" s="314" t="s">
        <v>13</v>
      </c>
      <c r="E2069" s="175"/>
      <c r="F2069" s="175"/>
      <c r="G2069" s="176"/>
    </row>
    <row r="2070" spans="1:8" ht="15.75" x14ac:dyDescent="0.25">
      <c r="A2070" s="175" t="str">
        <f>IF(F2070="","",SUBTOTAL(3,$F$8:F2070))</f>
        <v/>
      </c>
      <c r="B2070" s="176"/>
      <c r="C2070" s="176"/>
      <c r="D2070" s="314" t="s">
        <v>12</v>
      </c>
      <c r="E2070" s="175"/>
      <c r="F2070" s="175"/>
      <c r="G2070" s="176"/>
    </row>
    <row r="2071" spans="1:8" s="227" customFormat="1" ht="45" x14ac:dyDescent="0.25">
      <c r="A2071" s="175">
        <f>IF(F2071="","",SUBTOTAL(3,$F$8:F2071))</f>
        <v>342</v>
      </c>
      <c r="B2071" s="335" t="s">
        <v>1247</v>
      </c>
      <c r="C2071" s="335" t="s">
        <v>1248</v>
      </c>
      <c r="D2071" s="336" t="s">
        <v>188</v>
      </c>
      <c r="E2071" s="155" t="s">
        <v>11</v>
      </c>
      <c r="F2071" s="155">
        <v>2</v>
      </c>
      <c r="G2071" s="155"/>
      <c r="H2071" s="153"/>
    </row>
    <row r="2072" spans="1:8" s="227" customFormat="1" x14ac:dyDescent="0.25">
      <c r="A2072" s="175" t="str">
        <f>IF(F2072="","",SUBTOTAL(3,$F$8:F2072))</f>
        <v/>
      </c>
      <c r="B2072" s="335"/>
      <c r="C2072" s="335"/>
      <c r="D2072" s="336" t="s">
        <v>1249</v>
      </c>
      <c r="E2072" s="155"/>
      <c r="F2072" s="155"/>
      <c r="G2072" s="155"/>
      <c r="H2072" s="153"/>
    </row>
    <row r="2073" spans="1:8" s="227" customFormat="1" x14ac:dyDescent="0.25">
      <c r="A2073" s="175" t="str">
        <f>IF(F2073="","",SUBTOTAL(3,$F$8:F2073))</f>
        <v/>
      </c>
      <c r="B2073" s="335"/>
      <c r="C2073" s="335"/>
      <c r="D2073" s="336" t="s">
        <v>1250</v>
      </c>
      <c r="E2073" s="155"/>
      <c r="F2073" s="155"/>
      <c r="G2073" s="155"/>
      <c r="H2073" s="153"/>
    </row>
    <row r="2074" spans="1:8" ht="15.75" x14ac:dyDescent="0.25">
      <c r="A2074" s="175" t="str">
        <f>IF(F2074="","",SUBTOTAL(3,$F$8:F2074))</f>
        <v/>
      </c>
      <c r="B2074" s="176"/>
      <c r="C2074" s="176"/>
      <c r="D2074" s="314" t="s">
        <v>1580</v>
      </c>
      <c r="E2074" s="175"/>
      <c r="F2074" s="175"/>
      <c r="G2074" s="176"/>
    </row>
    <row r="2075" spans="1:8" ht="15.75" x14ac:dyDescent="0.25">
      <c r="A2075" s="175" t="str">
        <f>IF(F2075="","",SUBTOTAL(3,$F$8:F2075))</f>
        <v/>
      </c>
      <c r="B2075" s="176"/>
      <c r="C2075" s="176"/>
      <c r="D2075" s="314" t="s">
        <v>13</v>
      </c>
      <c r="E2075" s="175"/>
      <c r="F2075" s="175"/>
      <c r="G2075" s="176"/>
    </row>
    <row r="2076" spans="1:8" ht="15.75" x14ac:dyDescent="0.25">
      <c r="A2076" s="175" t="str">
        <f>IF(F2076="","",SUBTOTAL(3,$F$8:F2076))</f>
        <v/>
      </c>
      <c r="B2076" s="176"/>
      <c r="C2076" s="176"/>
      <c r="D2076" s="314" t="s">
        <v>12</v>
      </c>
      <c r="E2076" s="175"/>
      <c r="F2076" s="175"/>
      <c r="G2076" s="176"/>
    </row>
    <row r="2077" spans="1:8" s="227" customFormat="1" x14ac:dyDescent="0.25">
      <c r="A2077" s="175" t="str">
        <f>IF(F2077="","",SUBTOTAL(3,$F$8:F2077))</f>
        <v/>
      </c>
      <c r="B2077" s="362" t="s">
        <v>539</v>
      </c>
      <c r="C2077" s="363"/>
      <c r="D2077" s="363"/>
      <c r="E2077" s="364"/>
      <c r="F2077" s="364"/>
      <c r="G2077" s="364"/>
      <c r="H2077" s="146"/>
    </row>
    <row r="2078" spans="1:8" s="227" customFormat="1" x14ac:dyDescent="0.25">
      <c r="A2078" s="175" t="str">
        <f>IF(F2078="","",SUBTOTAL(3,$F$8:F2078))</f>
        <v/>
      </c>
      <c r="B2078" s="365" t="s">
        <v>516</v>
      </c>
      <c r="C2078" s="365"/>
      <c r="D2078" s="365"/>
      <c r="E2078" s="364"/>
      <c r="F2078" s="364"/>
      <c r="G2078" s="364"/>
      <c r="H2078" s="146"/>
    </row>
    <row r="2079" spans="1:8" s="227" customFormat="1" x14ac:dyDescent="0.25">
      <c r="A2079" s="175" t="str">
        <f>IF(F2079="","",SUBTOTAL(3,$F$8:F2079))</f>
        <v/>
      </c>
      <c r="B2079" s="365" t="s">
        <v>1181</v>
      </c>
      <c r="C2079" s="365"/>
      <c r="D2079" s="365"/>
      <c r="E2079" s="364"/>
      <c r="F2079" s="364"/>
      <c r="G2079" s="364"/>
      <c r="H2079" s="146"/>
    </row>
    <row r="2080" spans="1:8" s="227" customFormat="1" ht="30" x14ac:dyDescent="0.25">
      <c r="A2080" s="175">
        <f>IF(F2080="","",SUBTOTAL(3,$F$8:F2080))</f>
        <v>343</v>
      </c>
      <c r="B2080" s="277" t="s">
        <v>1216</v>
      </c>
      <c r="C2080" s="277" t="s">
        <v>1251</v>
      </c>
      <c r="D2080" s="285" t="s">
        <v>1252</v>
      </c>
      <c r="E2080" s="364" t="s">
        <v>7</v>
      </c>
      <c r="F2080" s="364">
        <v>4</v>
      </c>
      <c r="G2080" s="364"/>
      <c r="H2080" s="146"/>
    </row>
    <row r="2081" spans="1:8" s="227" customFormat="1" x14ac:dyDescent="0.25">
      <c r="A2081" s="175" t="str">
        <f>IF(F2081="","",SUBTOTAL(3,$F$8:F2081))</f>
        <v/>
      </c>
      <c r="B2081" s="277"/>
      <c r="C2081" s="277"/>
      <c r="D2081" s="285" t="s">
        <v>1253</v>
      </c>
      <c r="E2081" s="364"/>
      <c r="F2081" s="364"/>
      <c r="G2081" s="364"/>
      <c r="H2081" s="146"/>
    </row>
    <row r="2082" spans="1:8" s="227" customFormat="1" x14ac:dyDescent="0.25">
      <c r="A2082" s="175" t="str">
        <f>IF(F2082="","",SUBTOTAL(3,$F$8:F2082))</f>
        <v/>
      </c>
      <c r="B2082" s="277"/>
      <c r="C2082" s="277"/>
      <c r="D2082" s="285" t="s">
        <v>1254</v>
      </c>
      <c r="E2082" s="364"/>
      <c r="F2082" s="364"/>
      <c r="G2082" s="364"/>
      <c r="H2082" s="146"/>
    </row>
    <row r="2083" spans="1:8" s="227" customFormat="1" x14ac:dyDescent="0.25">
      <c r="A2083" s="175" t="str">
        <f>IF(F2083="","",SUBTOTAL(3,$F$8:F2083))</f>
        <v/>
      </c>
      <c r="B2083" s="277"/>
      <c r="C2083" s="277"/>
      <c r="D2083" s="285" t="s">
        <v>1255</v>
      </c>
      <c r="E2083" s="364"/>
      <c r="F2083" s="364"/>
      <c r="G2083" s="364"/>
      <c r="H2083" s="146"/>
    </row>
    <row r="2084" spans="1:8" s="227" customFormat="1" ht="16.5" x14ac:dyDescent="0.25">
      <c r="A2084" s="175" t="str">
        <f>IF(F2084="","",SUBTOTAL(3,$F$8:F2084))</f>
        <v/>
      </c>
      <c r="B2084" s="277"/>
      <c r="C2084" s="277"/>
      <c r="D2084" s="285" t="s">
        <v>1256</v>
      </c>
      <c r="E2084" s="364"/>
      <c r="F2084" s="364"/>
      <c r="G2084" s="364"/>
      <c r="H2084" s="146"/>
    </row>
    <row r="2085" spans="1:8" s="227" customFormat="1" x14ac:dyDescent="0.25">
      <c r="A2085" s="175" t="str">
        <f>IF(F2085="","",SUBTOTAL(3,$F$8:F2085))</f>
        <v/>
      </c>
      <c r="B2085" s="277"/>
      <c r="C2085" s="277"/>
      <c r="D2085" s="285" t="s">
        <v>1257</v>
      </c>
      <c r="E2085" s="364"/>
      <c r="F2085" s="364"/>
      <c r="G2085" s="364"/>
      <c r="H2085" s="146"/>
    </row>
    <row r="2086" spans="1:8" ht="15.75" x14ac:dyDescent="0.25">
      <c r="A2086" s="175" t="str">
        <f>IF(F2086="","",SUBTOTAL(3,$F$8:F2086))</f>
        <v/>
      </c>
      <c r="B2086" s="176"/>
      <c r="C2086" s="176"/>
      <c r="D2086" s="314" t="s">
        <v>1580</v>
      </c>
      <c r="E2086" s="175"/>
      <c r="F2086" s="175"/>
      <c r="G2086" s="176"/>
    </row>
    <row r="2087" spans="1:8" ht="15.75" x14ac:dyDescent="0.25">
      <c r="A2087" s="175" t="str">
        <f>IF(F2087="","",SUBTOTAL(3,$F$8:F2087))</f>
        <v/>
      </c>
      <c r="B2087" s="176"/>
      <c r="C2087" s="176"/>
      <c r="D2087" s="314" t="s">
        <v>13</v>
      </c>
      <c r="E2087" s="175"/>
      <c r="F2087" s="175"/>
      <c r="G2087" s="176"/>
    </row>
    <row r="2088" spans="1:8" ht="15.75" x14ac:dyDescent="0.25">
      <c r="A2088" s="175" t="str">
        <f>IF(F2088="","",SUBTOTAL(3,$F$8:F2088))</f>
        <v/>
      </c>
      <c r="B2088" s="176"/>
      <c r="C2088" s="176"/>
      <c r="D2088" s="314" t="s">
        <v>12</v>
      </c>
      <c r="E2088" s="175"/>
      <c r="F2088" s="175"/>
      <c r="G2088" s="176"/>
    </row>
    <row r="2089" spans="1:8" s="227" customFormat="1" ht="30" x14ac:dyDescent="0.25">
      <c r="A2089" s="175">
        <f>IF(F2089="","",SUBTOTAL(3,$F$8:F2089))</f>
        <v>344</v>
      </c>
      <c r="B2089" s="285" t="s">
        <v>1258</v>
      </c>
      <c r="C2089" s="285" t="s">
        <v>1259</v>
      </c>
      <c r="D2089" s="285" t="s">
        <v>1260</v>
      </c>
      <c r="E2089" s="364" t="s">
        <v>1110</v>
      </c>
      <c r="F2089" s="364">
        <v>4</v>
      </c>
      <c r="G2089" s="366"/>
      <c r="H2089" s="146"/>
    </row>
    <row r="2090" spans="1:8" ht="15.75" x14ac:dyDescent="0.25">
      <c r="A2090" s="175" t="str">
        <f>IF(F2090="","",SUBTOTAL(3,$F$8:F2090))</f>
        <v/>
      </c>
      <c r="B2090" s="176"/>
      <c r="C2090" s="176"/>
      <c r="D2090" s="314" t="s">
        <v>1580</v>
      </c>
      <c r="E2090" s="175"/>
      <c r="F2090" s="175"/>
      <c r="G2090" s="176"/>
    </row>
    <row r="2091" spans="1:8" ht="15.75" x14ac:dyDescent="0.25">
      <c r="A2091" s="175" t="str">
        <f>IF(F2091="","",SUBTOTAL(3,$F$8:F2091))</f>
        <v/>
      </c>
      <c r="B2091" s="176"/>
      <c r="C2091" s="176"/>
      <c r="D2091" s="314" t="s">
        <v>13</v>
      </c>
      <c r="E2091" s="175"/>
      <c r="F2091" s="175"/>
      <c r="G2091" s="176"/>
    </row>
    <row r="2092" spans="1:8" ht="15.75" x14ac:dyDescent="0.25">
      <c r="A2092" s="175" t="str">
        <f>IF(F2092="","",SUBTOTAL(3,$F$8:F2092))</f>
        <v/>
      </c>
      <c r="B2092" s="176"/>
      <c r="C2092" s="176"/>
      <c r="D2092" s="314" t="s">
        <v>12</v>
      </c>
      <c r="E2092" s="175"/>
      <c r="F2092" s="175"/>
      <c r="G2092" s="176"/>
    </row>
    <row r="2093" spans="1:8" s="227" customFormat="1" x14ac:dyDescent="0.25">
      <c r="A2093" s="175">
        <f>IF(F2093="","",SUBTOTAL(3,$F$8:F2093))</f>
        <v>345</v>
      </c>
      <c r="B2093" s="285" t="s">
        <v>1247</v>
      </c>
      <c r="C2093" s="285" t="s">
        <v>1261</v>
      </c>
      <c r="D2093" s="285" t="s">
        <v>1262</v>
      </c>
      <c r="E2093" s="364" t="s">
        <v>1110</v>
      </c>
      <c r="F2093" s="364">
        <v>1</v>
      </c>
      <c r="G2093" s="366"/>
      <c r="H2093" s="146"/>
    </row>
    <row r="2094" spans="1:8" ht="15.75" x14ac:dyDescent="0.25">
      <c r="A2094" s="175" t="str">
        <f>IF(F2094="","",SUBTOTAL(3,$F$8:F2094))</f>
        <v/>
      </c>
      <c r="B2094" s="176"/>
      <c r="C2094" s="176"/>
      <c r="D2094" s="314" t="s">
        <v>1580</v>
      </c>
      <c r="E2094" s="175"/>
      <c r="F2094" s="175"/>
      <c r="G2094" s="176"/>
    </row>
    <row r="2095" spans="1:8" ht="15.75" x14ac:dyDescent="0.25">
      <c r="A2095" s="175" t="str">
        <f>IF(F2095="","",SUBTOTAL(3,$F$8:F2095))</f>
        <v/>
      </c>
      <c r="B2095" s="176"/>
      <c r="C2095" s="176"/>
      <c r="D2095" s="314" t="s">
        <v>13</v>
      </c>
      <c r="E2095" s="175"/>
      <c r="F2095" s="175"/>
      <c r="G2095" s="176"/>
    </row>
    <row r="2096" spans="1:8" ht="15.75" x14ac:dyDescent="0.25">
      <c r="A2096" s="175" t="str">
        <f>IF(F2096="","",SUBTOTAL(3,$F$8:F2096))</f>
        <v/>
      </c>
      <c r="B2096" s="176"/>
      <c r="C2096" s="176"/>
      <c r="D2096" s="314" t="s">
        <v>12</v>
      </c>
      <c r="E2096" s="175"/>
      <c r="F2096" s="175"/>
      <c r="G2096" s="176"/>
    </row>
    <row r="2097" spans="1:8" s="227" customFormat="1" x14ac:dyDescent="0.25">
      <c r="A2097" s="175" t="str">
        <f>IF(F2097="","",SUBTOTAL(3,$F$8:F2097))</f>
        <v/>
      </c>
      <c r="B2097" s="365" t="s">
        <v>403</v>
      </c>
      <c r="C2097" s="365"/>
      <c r="D2097" s="365"/>
      <c r="E2097" s="364"/>
      <c r="F2097" s="364"/>
      <c r="G2097" s="364"/>
      <c r="H2097" s="146"/>
    </row>
    <row r="2098" spans="1:8" s="227" customFormat="1" x14ac:dyDescent="0.25">
      <c r="A2098" s="175" t="str">
        <f>IF(F2098="","",SUBTOTAL(3,$F$8:F2098))</f>
        <v/>
      </c>
      <c r="B2098" s="346" t="s">
        <v>1181</v>
      </c>
      <c r="C2098" s="346"/>
      <c r="D2098" s="346"/>
      <c r="E2098" s="195"/>
      <c r="F2098" s="195"/>
      <c r="G2098" s="195"/>
      <c r="H2098" s="153"/>
    </row>
    <row r="2099" spans="1:8" s="227" customFormat="1" x14ac:dyDescent="0.25">
      <c r="A2099" s="175" t="str">
        <f>IF(F2099="","",SUBTOTAL(3,$F$8:F2099))</f>
        <v/>
      </c>
      <c r="B2099" s="193" t="s">
        <v>1182</v>
      </c>
      <c r="C2099" s="229"/>
      <c r="D2099" s="229"/>
      <c r="E2099" s="195"/>
      <c r="F2099" s="195"/>
      <c r="G2099" s="195"/>
      <c r="H2099" s="153"/>
    </row>
    <row r="2100" spans="1:8" s="227" customFormat="1" ht="45" x14ac:dyDescent="0.25">
      <c r="A2100" s="175">
        <f>IF(F2100="","",SUBTOTAL(3,$F$8:F2100))</f>
        <v>346</v>
      </c>
      <c r="B2100" s="285" t="s">
        <v>1263</v>
      </c>
      <c r="C2100" s="285" t="s">
        <v>1264</v>
      </c>
      <c r="D2100" s="302" t="s">
        <v>1265</v>
      </c>
      <c r="E2100" s="364" t="s">
        <v>7</v>
      </c>
      <c r="F2100" s="364">
        <v>1</v>
      </c>
      <c r="G2100" s="366"/>
      <c r="H2100" s="146"/>
    </row>
    <row r="2101" spans="1:8" ht="15.75" x14ac:dyDescent="0.25">
      <c r="A2101" s="175" t="str">
        <f>IF(F2101="","",SUBTOTAL(3,$F$8:F2101))</f>
        <v/>
      </c>
      <c r="B2101" s="176"/>
      <c r="C2101" s="176"/>
      <c r="D2101" s="314" t="s">
        <v>1580</v>
      </c>
      <c r="E2101" s="175"/>
      <c r="F2101" s="175"/>
      <c r="G2101" s="176"/>
    </row>
    <row r="2102" spans="1:8" ht="15.75" x14ac:dyDescent="0.25">
      <c r="A2102" s="175" t="str">
        <f>IF(F2102="","",SUBTOTAL(3,$F$8:F2102))</f>
        <v/>
      </c>
      <c r="B2102" s="176"/>
      <c r="C2102" s="176"/>
      <c r="D2102" s="314" t="s">
        <v>13</v>
      </c>
      <c r="E2102" s="175"/>
      <c r="F2102" s="175"/>
      <c r="G2102" s="176"/>
    </row>
    <row r="2103" spans="1:8" ht="15.75" x14ac:dyDescent="0.25">
      <c r="A2103" s="175" t="str">
        <f>IF(F2103="","",SUBTOTAL(3,$F$8:F2103))</f>
        <v/>
      </c>
      <c r="B2103" s="176"/>
      <c r="C2103" s="176"/>
      <c r="D2103" s="314" t="s">
        <v>12</v>
      </c>
      <c r="E2103" s="175"/>
      <c r="F2103" s="175"/>
      <c r="G2103" s="176"/>
    </row>
    <row r="2104" spans="1:8" s="227" customFormat="1" x14ac:dyDescent="0.25">
      <c r="A2104" s="175" t="str">
        <f>IF(F2104="","",SUBTOTAL(3,$F$8:F2104))</f>
        <v/>
      </c>
      <c r="B2104" s="362" t="s">
        <v>1194</v>
      </c>
      <c r="C2104" s="363"/>
      <c r="D2104" s="363"/>
      <c r="E2104" s="364"/>
      <c r="F2104" s="364"/>
      <c r="G2104" s="364"/>
      <c r="H2104" s="146"/>
    </row>
    <row r="2105" spans="1:8" s="227" customFormat="1" ht="45" x14ac:dyDescent="0.25">
      <c r="A2105" s="175">
        <f>IF(F2105="","",SUBTOTAL(3,$F$8:F2105))</f>
        <v>347</v>
      </c>
      <c r="B2105" s="285" t="s">
        <v>1195</v>
      </c>
      <c r="C2105" s="285" t="s">
        <v>1266</v>
      </c>
      <c r="D2105" s="302" t="s">
        <v>1267</v>
      </c>
      <c r="E2105" s="245" t="s">
        <v>7</v>
      </c>
      <c r="F2105" s="364">
        <v>1</v>
      </c>
      <c r="G2105" s="366"/>
      <c r="H2105" s="146"/>
    </row>
    <row r="2106" spans="1:8" ht="15.75" x14ac:dyDescent="0.25">
      <c r="A2106" s="175" t="str">
        <f>IF(F2106="","",SUBTOTAL(3,$F$8:F2106))</f>
        <v/>
      </c>
      <c r="B2106" s="176"/>
      <c r="C2106" s="176"/>
      <c r="D2106" s="314" t="s">
        <v>1580</v>
      </c>
      <c r="E2106" s="175"/>
      <c r="F2106" s="175"/>
      <c r="G2106" s="176"/>
    </row>
    <row r="2107" spans="1:8" ht="15.75" x14ac:dyDescent="0.25">
      <c r="A2107" s="175" t="str">
        <f>IF(F2107="","",SUBTOTAL(3,$F$8:F2107))</f>
        <v/>
      </c>
      <c r="B2107" s="176"/>
      <c r="C2107" s="176"/>
      <c r="D2107" s="314" t="s">
        <v>13</v>
      </c>
      <c r="E2107" s="175"/>
      <c r="F2107" s="175"/>
      <c r="G2107" s="176"/>
    </row>
    <row r="2108" spans="1:8" ht="15.75" x14ac:dyDescent="0.25">
      <c r="A2108" s="175" t="str">
        <f>IF(F2108="","",SUBTOTAL(3,$F$8:F2108))</f>
        <v/>
      </c>
      <c r="B2108" s="176"/>
      <c r="C2108" s="176"/>
      <c r="D2108" s="314" t="s">
        <v>12</v>
      </c>
      <c r="E2108" s="175"/>
      <c r="F2108" s="175"/>
      <c r="G2108" s="176"/>
    </row>
    <row r="2109" spans="1:8" s="227" customFormat="1" ht="45" x14ac:dyDescent="0.25">
      <c r="A2109" s="175">
        <f>IF(F2109="","",SUBTOTAL(3,$F$8:F2109))</f>
        <v>348</v>
      </c>
      <c r="B2109" s="285" t="s">
        <v>1268</v>
      </c>
      <c r="C2109" s="285" t="s">
        <v>1269</v>
      </c>
      <c r="D2109" s="302" t="s">
        <v>1270</v>
      </c>
      <c r="E2109" s="245" t="s">
        <v>7</v>
      </c>
      <c r="F2109" s="364">
        <v>1</v>
      </c>
      <c r="G2109" s="366"/>
      <c r="H2109" s="146"/>
    </row>
    <row r="2110" spans="1:8" ht="15.75" x14ac:dyDescent="0.25">
      <c r="A2110" s="175" t="str">
        <f>IF(F2110="","",SUBTOTAL(3,$F$8:F2110))</f>
        <v/>
      </c>
      <c r="B2110" s="176"/>
      <c r="C2110" s="176"/>
      <c r="D2110" s="314" t="s">
        <v>1580</v>
      </c>
      <c r="E2110" s="175"/>
      <c r="F2110" s="175"/>
      <c r="G2110" s="176"/>
    </row>
    <row r="2111" spans="1:8" ht="15.75" x14ac:dyDescent="0.25">
      <c r="A2111" s="175" t="str">
        <f>IF(F2111="","",SUBTOTAL(3,$F$8:F2111))</f>
        <v/>
      </c>
      <c r="B2111" s="176"/>
      <c r="C2111" s="176"/>
      <c r="D2111" s="314" t="s">
        <v>13</v>
      </c>
      <c r="E2111" s="175"/>
      <c r="F2111" s="175"/>
      <c r="G2111" s="176"/>
    </row>
    <row r="2112" spans="1:8" ht="15.75" x14ac:dyDescent="0.25">
      <c r="A2112" s="175" t="str">
        <f>IF(F2112="","",SUBTOTAL(3,$F$8:F2112))</f>
        <v/>
      </c>
      <c r="B2112" s="176"/>
      <c r="C2112" s="176"/>
      <c r="D2112" s="314" t="s">
        <v>12</v>
      </c>
      <c r="E2112" s="175"/>
      <c r="F2112" s="175"/>
      <c r="G2112" s="176"/>
    </row>
    <row r="2113" spans="1:8" s="227" customFormat="1" x14ac:dyDescent="0.25">
      <c r="A2113" s="175" t="str">
        <f>IF(F2113="","",SUBTOTAL(3,$F$8:F2113))</f>
        <v/>
      </c>
      <c r="B2113" s="362" t="s">
        <v>1198</v>
      </c>
      <c r="C2113" s="363"/>
      <c r="D2113" s="363"/>
      <c r="E2113" s="364"/>
      <c r="F2113" s="364"/>
      <c r="G2113" s="364"/>
      <c r="H2113" s="146"/>
    </row>
    <row r="2114" spans="1:8" s="227" customFormat="1" ht="30" x14ac:dyDescent="0.25">
      <c r="A2114" s="175">
        <f>IF(F2114="","",SUBTOTAL(3,$F$8:F2114))</f>
        <v>349</v>
      </c>
      <c r="B2114" s="285" t="s">
        <v>1271</v>
      </c>
      <c r="C2114" s="285" t="s">
        <v>1272</v>
      </c>
      <c r="D2114" s="302" t="s">
        <v>1273</v>
      </c>
      <c r="E2114" s="245" t="s">
        <v>7</v>
      </c>
      <c r="F2114" s="364">
        <v>1</v>
      </c>
      <c r="G2114" s="366"/>
      <c r="H2114" s="146"/>
    </row>
    <row r="2115" spans="1:8" ht="15.75" x14ac:dyDescent="0.25">
      <c r="A2115" s="175" t="str">
        <f>IF(F2115="","",SUBTOTAL(3,$F$8:F2115))</f>
        <v/>
      </c>
      <c r="B2115" s="176"/>
      <c r="C2115" s="176"/>
      <c r="D2115" s="314" t="s">
        <v>1580</v>
      </c>
      <c r="E2115" s="175"/>
      <c r="F2115" s="175"/>
      <c r="G2115" s="176"/>
    </row>
    <row r="2116" spans="1:8" ht="15.75" x14ac:dyDescent="0.25">
      <c r="A2116" s="175" t="str">
        <f>IF(F2116="","",SUBTOTAL(3,$F$8:F2116))</f>
        <v/>
      </c>
      <c r="B2116" s="176"/>
      <c r="C2116" s="176"/>
      <c r="D2116" s="314" t="s">
        <v>13</v>
      </c>
      <c r="E2116" s="175"/>
      <c r="F2116" s="175"/>
      <c r="G2116" s="176"/>
    </row>
    <row r="2117" spans="1:8" ht="15.75" x14ac:dyDescent="0.25">
      <c r="A2117" s="175" t="str">
        <f>IF(F2117="","",SUBTOTAL(3,$F$8:F2117))</f>
        <v/>
      </c>
      <c r="B2117" s="176"/>
      <c r="C2117" s="176"/>
      <c r="D2117" s="314" t="s">
        <v>12</v>
      </c>
      <c r="E2117" s="175"/>
      <c r="F2117" s="175"/>
      <c r="G2117" s="176"/>
    </row>
    <row r="2118" spans="1:8" s="227" customFormat="1" ht="45" x14ac:dyDescent="0.25">
      <c r="A2118" s="175">
        <f>IF(F2118="","",SUBTOTAL(3,$F$8:F2118))</f>
        <v>350</v>
      </c>
      <c r="B2118" s="285" t="s">
        <v>1198</v>
      </c>
      <c r="C2118" s="285" t="s">
        <v>1274</v>
      </c>
      <c r="D2118" s="302" t="s">
        <v>1275</v>
      </c>
      <c r="E2118" s="245" t="s">
        <v>7</v>
      </c>
      <c r="F2118" s="364">
        <v>1</v>
      </c>
      <c r="G2118" s="366"/>
      <c r="H2118" s="146"/>
    </row>
    <row r="2119" spans="1:8" ht="15.75" x14ac:dyDescent="0.25">
      <c r="A2119" s="175" t="str">
        <f>IF(F2119="","",SUBTOTAL(3,$F$8:F2119))</f>
        <v/>
      </c>
      <c r="B2119" s="176"/>
      <c r="C2119" s="176"/>
      <c r="D2119" s="314" t="s">
        <v>1580</v>
      </c>
      <c r="E2119" s="175"/>
      <c r="F2119" s="175"/>
      <c r="G2119" s="176"/>
    </row>
    <row r="2120" spans="1:8" ht="15.75" x14ac:dyDescent="0.25">
      <c r="A2120" s="175" t="str">
        <f>IF(F2120="","",SUBTOTAL(3,$F$8:F2120))</f>
        <v/>
      </c>
      <c r="B2120" s="176"/>
      <c r="C2120" s="176"/>
      <c r="D2120" s="314" t="s">
        <v>13</v>
      </c>
      <c r="E2120" s="175"/>
      <c r="F2120" s="175"/>
      <c r="G2120" s="176"/>
    </row>
    <row r="2121" spans="1:8" ht="15.75" x14ac:dyDescent="0.25">
      <c r="A2121" s="175" t="str">
        <f>IF(F2121="","",SUBTOTAL(3,$F$8:F2121))</f>
        <v/>
      </c>
      <c r="B2121" s="176"/>
      <c r="C2121" s="176"/>
      <c r="D2121" s="314" t="s">
        <v>12</v>
      </c>
      <c r="E2121" s="175"/>
      <c r="F2121" s="175"/>
      <c r="G2121" s="176"/>
    </row>
    <row r="2122" spans="1:8" s="227" customFormat="1" x14ac:dyDescent="0.25">
      <c r="A2122" s="175" t="str">
        <f>IF(F2122="","",SUBTOTAL(3,$F$8:F2122))</f>
        <v/>
      </c>
      <c r="B2122" s="362" t="s">
        <v>1201</v>
      </c>
      <c r="C2122" s="363"/>
      <c r="D2122" s="363"/>
      <c r="E2122" s="364"/>
      <c r="F2122" s="364"/>
      <c r="G2122" s="364"/>
      <c r="H2122" s="146"/>
    </row>
    <row r="2123" spans="1:8" s="227" customFormat="1" ht="45" x14ac:dyDescent="0.25">
      <c r="A2123" s="175">
        <f>IF(F2123="","",SUBTOTAL(3,$F$8:F2123))</f>
        <v>351</v>
      </c>
      <c r="B2123" s="277" t="s">
        <v>1201</v>
      </c>
      <c r="C2123" s="285" t="s">
        <v>1276</v>
      </c>
      <c r="D2123" s="302" t="s">
        <v>1277</v>
      </c>
      <c r="E2123" s="245" t="s">
        <v>7</v>
      </c>
      <c r="F2123" s="364">
        <v>1</v>
      </c>
      <c r="G2123" s="366"/>
      <c r="H2123" s="146"/>
    </row>
    <row r="2124" spans="1:8" ht="15.75" x14ac:dyDescent="0.25">
      <c r="A2124" s="175" t="str">
        <f>IF(F2124="","",SUBTOTAL(3,$F$8:F2124))</f>
        <v/>
      </c>
      <c r="B2124" s="176"/>
      <c r="C2124" s="176"/>
      <c r="D2124" s="314" t="s">
        <v>1580</v>
      </c>
      <c r="E2124" s="175"/>
      <c r="F2124" s="175"/>
      <c r="G2124" s="176"/>
    </row>
    <row r="2125" spans="1:8" ht="15.75" x14ac:dyDescent="0.25">
      <c r="A2125" s="175" t="str">
        <f>IF(F2125="","",SUBTOTAL(3,$F$8:F2125))</f>
        <v/>
      </c>
      <c r="B2125" s="176"/>
      <c r="C2125" s="176"/>
      <c r="D2125" s="314" t="s">
        <v>13</v>
      </c>
      <c r="E2125" s="175"/>
      <c r="F2125" s="175"/>
      <c r="G2125" s="176"/>
    </row>
    <row r="2126" spans="1:8" ht="15.75" x14ac:dyDescent="0.25">
      <c r="A2126" s="175" t="str">
        <f>IF(F2126="","",SUBTOTAL(3,$F$8:F2126))</f>
        <v/>
      </c>
      <c r="B2126" s="176"/>
      <c r="C2126" s="176"/>
      <c r="D2126" s="314" t="s">
        <v>12</v>
      </c>
      <c r="E2126" s="175"/>
      <c r="F2126" s="175"/>
      <c r="G2126" s="176"/>
    </row>
    <row r="2127" spans="1:8" s="227" customFormat="1" ht="45" x14ac:dyDescent="0.25">
      <c r="A2127" s="175">
        <f>IF(F2127="","",SUBTOTAL(3,$F$8:F2127))</f>
        <v>352</v>
      </c>
      <c r="B2127" s="277"/>
      <c r="C2127" s="285" t="s">
        <v>1278</v>
      </c>
      <c r="D2127" s="302" t="s">
        <v>1279</v>
      </c>
      <c r="E2127" s="245" t="s">
        <v>7</v>
      </c>
      <c r="F2127" s="364">
        <v>1</v>
      </c>
      <c r="G2127" s="366"/>
      <c r="H2127" s="146"/>
    </row>
    <row r="2128" spans="1:8" ht="15.75" x14ac:dyDescent="0.25">
      <c r="A2128" s="175" t="str">
        <f>IF(F2128="","",SUBTOTAL(3,$F$8:F2128))</f>
        <v/>
      </c>
      <c r="B2128" s="176"/>
      <c r="C2128" s="176"/>
      <c r="D2128" s="314" t="s">
        <v>1580</v>
      </c>
      <c r="E2128" s="175"/>
      <c r="F2128" s="175"/>
      <c r="G2128" s="176"/>
    </row>
    <row r="2129" spans="1:8" ht="15.75" x14ac:dyDescent="0.25">
      <c r="A2129" s="175" t="str">
        <f>IF(F2129="","",SUBTOTAL(3,$F$8:F2129))</f>
        <v/>
      </c>
      <c r="B2129" s="176"/>
      <c r="C2129" s="176"/>
      <c r="D2129" s="314" t="s">
        <v>13</v>
      </c>
      <c r="E2129" s="175"/>
      <c r="F2129" s="175"/>
      <c r="G2129" s="176"/>
    </row>
    <row r="2130" spans="1:8" ht="15.75" x14ac:dyDescent="0.25">
      <c r="A2130" s="175" t="str">
        <f>IF(F2130="","",SUBTOTAL(3,$F$8:F2130))</f>
        <v/>
      </c>
      <c r="B2130" s="176"/>
      <c r="C2130" s="176"/>
      <c r="D2130" s="314" t="s">
        <v>12</v>
      </c>
      <c r="E2130" s="175"/>
      <c r="F2130" s="175"/>
      <c r="G2130" s="176"/>
    </row>
    <row r="2131" spans="1:8" s="227" customFormat="1" ht="30" x14ac:dyDescent="0.25">
      <c r="A2131" s="175">
        <f>IF(F2131="","",SUBTOTAL(3,$F$8:F2131))</f>
        <v>353</v>
      </c>
      <c r="B2131" s="277"/>
      <c r="C2131" s="285" t="s">
        <v>1280</v>
      </c>
      <c r="D2131" s="302" t="s">
        <v>1281</v>
      </c>
      <c r="E2131" s="245" t="s">
        <v>7</v>
      </c>
      <c r="F2131" s="364">
        <v>1</v>
      </c>
      <c r="G2131" s="366"/>
      <c r="H2131" s="146"/>
    </row>
    <row r="2132" spans="1:8" ht="15.75" x14ac:dyDescent="0.25">
      <c r="A2132" s="175" t="str">
        <f>IF(F2132="","",SUBTOTAL(3,$F$8:F2132))</f>
        <v/>
      </c>
      <c r="B2132" s="176"/>
      <c r="C2132" s="176"/>
      <c r="D2132" s="314" t="s">
        <v>1580</v>
      </c>
      <c r="E2132" s="175"/>
      <c r="F2132" s="175"/>
      <c r="G2132" s="176"/>
    </row>
    <row r="2133" spans="1:8" ht="15.75" x14ac:dyDescent="0.25">
      <c r="A2133" s="175" t="str">
        <f>IF(F2133="","",SUBTOTAL(3,$F$8:F2133))</f>
        <v/>
      </c>
      <c r="B2133" s="176"/>
      <c r="C2133" s="176"/>
      <c r="D2133" s="314" t="s">
        <v>13</v>
      </c>
      <c r="E2133" s="175"/>
      <c r="F2133" s="175"/>
      <c r="G2133" s="176"/>
    </row>
    <row r="2134" spans="1:8" ht="15.75" x14ac:dyDescent="0.25">
      <c r="A2134" s="175" t="str">
        <f>IF(F2134="","",SUBTOTAL(3,$F$8:F2134))</f>
        <v/>
      </c>
      <c r="B2134" s="176"/>
      <c r="C2134" s="176"/>
      <c r="D2134" s="314" t="s">
        <v>12</v>
      </c>
      <c r="E2134" s="175"/>
      <c r="F2134" s="175"/>
      <c r="G2134" s="176"/>
    </row>
    <row r="2135" spans="1:8" s="227" customFormat="1" x14ac:dyDescent="0.25">
      <c r="A2135" s="175" t="str">
        <f>IF(F2135="","",SUBTOTAL(3,$F$8:F2135))</f>
        <v/>
      </c>
      <c r="B2135" s="362" t="s">
        <v>1282</v>
      </c>
      <c r="C2135" s="363"/>
      <c r="D2135" s="363"/>
      <c r="E2135" s="364"/>
      <c r="F2135" s="364"/>
      <c r="G2135" s="364"/>
      <c r="H2135" s="146"/>
    </row>
    <row r="2136" spans="1:8" s="227" customFormat="1" ht="30" x14ac:dyDescent="0.25">
      <c r="A2136" s="175">
        <f>IF(F2136="","",SUBTOTAL(3,$F$8:F2136))</f>
        <v>354</v>
      </c>
      <c r="B2136" s="285" t="s">
        <v>1283</v>
      </c>
      <c r="C2136" s="285" t="s">
        <v>1284</v>
      </c>
      <c r="D2136" s="302" t="s">
        <v>1285</v>
      </c>
      <c r="E2136" s="245" t="s">
        <v>7</v>
      </c>
      <c r="F2136" s="364">
        <v>1</v>
      </c>
      <c r="G2136" s="366"/>
      <c r="H2136" s="146"/>
    </row>
    <row r="2137" spans="1:8" ht="15.75" x14ac:dyDescent="0.25">
      <c r="A2137" s="175" t="str">
        <f>IF(F2137="","",SUBTOTAL(3,$F$8:F2137))</f>
        <v/>
      </c>
      <c r="B2137" s="176"/>
      <c r="C2137" s="176"/>
      <c r="D2137" s="314" t="s">
        <v>1580</v>
      </c>
      <c r="E2137" s="175"/>
      <c r="F2137" s="175"/>
      <c r="G2137" s="176"/>
    </row>
    <row r="2138" spans="1:8" ht="15.75" x14ac:dyDescent="0.25">
      <c r="A2138" s="175" t="str">
        <f>IF(F2138="","",SUBTOTAL(3,$F$8:F2138))</f>
        <v/>
      </c>
      <c r="B2138" s="176"/>
      <c r="C2138" s="176"/>
      <c r="D2138" s="314" t="s">
        <v>13</v>
      </c>
      <c r="E2138" s="175"/>
      <c r="F2138" s="175"/>
      <c r="G2138" s="176"/>
    </row>
    <row r="2139" spans="1:8" ht="15.75" x14ac:dyDescent="0.25">
      <c r="A2139" s="175" t="str">
        <f>IF(F2139="","",SUBTOTAL(3,$F$8:F2139))</f>
        <v/>
      </c>
      <c r="B2139" s="176"/>
      <c r="C2139" s="176"/>
      <c r="D2139" s="314" t="s">
        <v>12</v>
      </c>
      <c r="E2139" s="175"/>
      <c r="F2139" s="175"/>
      <c r="G2139" s="176"/>
    </row>
    <row r="2140" spans="1:8" s="227" customFormat="1" x14ac:dyDescent="0.25">
      <c r="A2140" s="175" t="str">
        <f>IF(F2140="","",SUBTOTAL(3,$F$8:F2140))</f>
        <v/>
      </c>
      <c r="B2140" s="362" t="s">
        <v>1286</v>
      </c>
      <c r="C2140" s="363"/>
      <c r="D2140" s="363"/>
      <c r="E2140" s="364"/>
      <c r="F2140" s="364"/>
      <c r="G2140" s="364"/>
      <c r="H2140" s="146"/>
    </row>
    <row r="2141" spans="1:8" s="227" customFormat="1" ht="45" x14ac:dyDescent="0.25">
      <c r="A2141" s="175">
        <f>IF(F2141="","",SUBTOTAL(3,$F$8:F2141))</f>
        <v>355</v>
      </c>
      <c r="B2141" s="285" t="s">
        <v>1287</v>
      </c>
      <c r="C2141" s="285" t="s">
        <v>1288</v>
      </c>
      <c r="D2141" s="302" t="s">
        <v>1289</v>
      </c>
      <c r="E2141" s="245" t="s">
        <v>7</v>
      </c>
      <c r="F2141" s="364">
        <v>1</v>
      </c>
      <c r="G2141" s="366"/>
      <c r="H2141" s="146"/>
    </row>
    <row r="2142" spans="1:8" ht="15.75" x14ac:dyDescent="0.25">
      <c r="A2142" s="175" t="str">
        <f>IF(F2142="","",SUBTOTAL(3,$F$8:F2142))</f>
        <v/>
      </c>
      <c r="B2142" s="176"/>
      <c r="C2142" s="176"/>
      <c r="D2142" s="314" t="s">
        <v>1580</v>
      </c>
      <c r="E2142" s="175"/>
      <c r="F2142" s="175"/>
      <c r="G2142" s="176"/>
    </row>
    <row r="2143" spans="1:8" ht="15.75" x14ac:dyDescent="0.25">
      <c r="A2143" s="175" t="str">
        <f>IF(F2143="","",SUBTOTAL(3,$F$8:F2143))</f>
        <v/>
      </c>
      <c r="B2143" s="176"/>
      <c r="C2143" s="176"/>
      <c r="D2143" s="314" t="s">
        <v>13</v>
      </c>
      <c r="E2143" s="175"/>
      <c r="F2143" s="175"/>
      <c r="G2143" s="176"/>
    </row>
    <row r="2144" spans="1:8" ht="15.75" x14ac:dyDescent="0.25">
      <c r="A2144" s="175" t="str">
        <f>IF(F2144="","",SUBTOTAL(3,$F$8:F2144))</f>
        <v/>
      </c>
      <c r="B2144" s="176"/>
      <c r="C2144" s="176"/>
      <c r="D2144" s="314" t="s">
        <v>12</v>
      </c>
      <c r="E2144" s="175"/>
      <c r="F2144" s="175"/>
      <c r="G2144" s="176"/>
    </row>
    <row r="2145" spans="1:8" s="227" customFormat="1" ht="30" x14ac:dyDescent="0.25">
      <c r="A2145" s="175">
        <f>IF(F2145="","",SUBTOTAL(3,$F$8:F2145))</f>
        <v>356</v>
      </c>
      <c r="B2145" s="285" t="s">
        <v>1290</v>
      </c>
      <c r="C2145" s="285" t="s">
        <v>1291</v>
      </c>
      <c r="D2145" s="302" t="s">
        <v>1292</v>
      </c>
      <c r="E2145" s="245" t="s">
        <v>7</v>
      </c>
      <c r="F2145" s="364">
        <v>1</v>
      </c>
      <c r="G2145" s="366"/>
      <c r="H2145" s="146"/>
    </row>
    <row r="2146" spans="1:8" ht="15.75" x14ac:dyDescent="0.25">
      <c r="A2146" s="175" t="str">
        <f>IF(F2146="","",SUBTOTAL(3,$F$8:F2146))</f>
        <v/>
      </c>
      <c r="B2146" s="176"/>
      <c r="C2146" s="176"/>
      <c r="D2146" s="314" t="s">
        <v>1580</v>
      </c>
      <c r="E2146" s="175"/>
      <c r="F2146" s="175"/>
      <c r="G2146" s="176"/>
    </row>
    <row r="2147" spans="1:8" ht="15.75" x14ac:dyDescent="0.25">
      <c r="A2147" s="175" t="str">
        <f>IF(F2147="","",SUBTOTAL(3,$F$8:F2147))</f>
        <v/>
      </c>
      <c r="B2147" s="176"/>
      <c r="C2147" s="176"/>
      <c r="D2147" s="314" t="s">
        <v>13</v>
      </c>
      <c r="E2147" s="175"/>
      <c r="F2147" s="175"/>
      <c r="G2147" s="176"/>
    </row>
    <row r="2148" spans="1:8" ht="15.75" x14ac:dyDescent="0.25">
      <c r="A2148" s="175" t="str">
        <f>IF(F2148="","",SUBTOTAL(3,$F$8:F2148))</f>
        <v/>
      </c>
      <c r="B2148" s="176"/>
      <c r="C2148" s="176"/>
      <c r="D2148" s="314" t="s">
        <v>12</v>
      </c>
      <c r="E2148" s="175"/>
      <c r="F2148" s="175"/>
      <c r="G2148" s="176"/>
    </row>
    <row r="2149" spans="1:8" s="227" customFormat="1" x14ac:dyDescent="0.25">
      <c r="A2149" s="175" t="str">
        <f>IF(F2149="","",SUBTOTAL(3,$F$8:F2149))</f>
        <v/>
      </c>
      <c r="B2149" s="362" t="s">
        <v>569</v>
      </c>
      <c r="C2149" s="363"/>
      <c r="D2149" s="363"/>
      <c r="E2149" s="364"/>
      <c r="F2149" s="364"/>
      <c r="G2149" s="364"/>
      <c r="H2149" s="146"/>
    </row>
    <row r="2150" spans="1:8" s="227" customFormat="1" x14ac:dyDescent="0.25">
      <c r="A2150" s="175" t="str">
        <f>IF(F2150="","",SUBTOTAL(3,$F$8:F2150))</f>
        <v/>
      </c>
      <c r="B2150" s="362" t="s">
        <v>570</v>
      </c>
      <c r="C2150" s="363"/>
      <c r="D2150" s="363"/>
      <c r="E2150" s="364"/>
      <c r="F2150" s="364"/>
      <c r="G2150" s="364"/>
      <c r="H2150" s="146"/>
    </row>
    <row r="2151" spans="1:8" s="227" customFormat="1" x14ac:dyDescent="0.25">
      <c r="A2151" s="175" t="str">
        <f>IF(F2151="","",SUBTOTAL(3,$F$8:F2151))</f>
        <v/>
      </c>
      <c r="B2151" s="367" t="s">
        <v>1181</v>
      </c>
      <c r="C2151" s="368"/>
      <c r="D2151" s="368"/>
      <c r="E2151" s="245"/>
      <c r="F2151" s="245"/>
      <c r="G2151" s="245"/>
      <c r="H2151" s="146"/>
    </row>
    <row r="2152" spans="1:8" s="227" customFormat="1" x14ac:dyDescent="0.25">
      <c r="A2152" s="175" t="str">
        <f>IF(F2152="","",SUBTOTAL(3,$F$8:F2152))</f>
        <v/>
      </c>
      <c r="B2152" s="362" t="s">
        <v>1293</v>
      </c>
      <c r="C2152" s="368"/>
      <c r="D2152" s="368"/>
      <c r="E2152" s="245"/>
      <c r="F2152" s="245"/>
      <c r="G2152" s="245"/>
      <c r="H2152" s="146"/>
    </row>
    <row r="2153" spans="1:8" s="227" customFormat="1" ht="30" x14ac:dyDescent="0.25">
      <c r="A2153" s="175">
        <f>IF(F2153="","",SUBTOTAL(3,$F$8:F2153))</f>
        <v>357</v>
      </c>
      <c r="B2153" s="285"/>
      <c r="C2153" s="285" t="s">
        <v>1294</v>
      </c>
      <c r="D2153" s="302" t="s">
        <v>1295</v>
      </c>
      <c r="E2153" s="245" t="s">
        <v>22</v>
      </c>
      <c r="F2153" s="364">
        <v>2</v>
      </c>
      <c r="G2153" s="366"/>
      <c r="H2153" s="146"/>
    </row>
    <row r="2154" spans="1:8" ht="15.75" x14ac:dyDescent="0.25">
      <c r="A2154" s="175" t="str">
        <f>IF(F2154="","",SUBTOTAL(3,$F$8:F2154))</f>
        <v/>
      </c>
      <c r="B2154" s="176"/>
      <c r="C2154" s="176"/>
      <c r="D2154" s="314" t="s">
        <v>1580</v>
      </c>
      <c r="E2154" s="175"/>
      <c r="F2154" s="175"/>
      <c r="G2154" s="176"/>
    </row>
    <row r="2155" spans="1:8" ht="15.75" x14ac:dyDescent="0.25">
      <c r="A2155" s="175" t="str">
        <f>IF(F2155="","",SUBTOTAL(3,$F$8:F2155))</f>
        <v/>
      </c>
      <c r="B2155" s="176"/>
      <c r="C2155" s="176"/>
      <c r="D2155" s="314" t="s">
        <v>13</v>
      </c>
      <c r="E2155" s="175"/>
      <c r="F2155" s="175"/>
      <c r="G2155" s="176"/>
    </row>
    <row r="2156" spans="1:8" ht="15.75" x14ac:dyDescent="0.25">
      <c r="A2156" s="175" t="str">
        <f>IF(F2156="","",SUBTOTAL(3,$F$8:F2156))</f>
        <v/>
      </c>
      <c r="B2156" s="176"/>
      <c r="C2156" s="176"/>
      <c r="D2156" s="314" t="s">
        <v>12</v>
      </c>
      <c r="E2156" s="175"/>
      <c r="F2156" s="175"/>
      <c r="G2156" s="176"/>
    </row>
    <row r="2157" spans="1:8" s="227" customFormat="1" x14ac:dyDescent="0.25">
      <c r="A2157" s="175" t="str">
        <f>IF(F2157="","",SUBTOTAL(3,$F$8:F2157))</f>
        <v/>
      </c>
      <c r="B2157" s="362" t="s">
        <v>403</v>
      </c>
      <c r="C2157" s="368"/>
      <c r="D2157" s="368"/>
      <c r="E2157" s="317"/>
      <c r="F2157" s="317"/>
      <c r="G2157" s="317"/>
      <c r="H2157" s="148"/>
    </row>
    <row r="2158" spans="1:8" s="227" customFormat="1" x14ac:dyDescent="0.25">
      <c r="A2158" s="175" t="str">
        <f>IF(F2158="","",SUBTOTAL(3,$F$8:F2158))</f>
        <v/>
      </c>
      <c r="B2158" s="367" t="s">
        <v>1181</v>
      </c>
      <c r="C2158" s="368"/>
      <c r="D2158" s="368"/>
      <c r="E2158" s="245"/>
      <c r="F2158" s="245"/>
      <c r="G2158" s="245"/>
      <c r="H2158" s="146"/>
    </row>
    <row r="2159" spans="1:8" s="227" customFormat="1" x14ac:dyDescent="0.25">
      <c r="A2159" s="175" t="str">
        <f>IF(F2159="","",SUBTOTAL(3,$F$8:F2159))</f>
        <v/>
      </c>
      <c r="B2159" s="362" t="s">
        <v>1293</v>
      </c>
      <c r="C2159" s="368"/>
      <c r="D2159" s="368"/>
      <c r="E2159" s="245"/>
      <c r="F2159" s="245"/>
      <c r="G2159" s="245"/>
      <c r="H2159" s="369"/>
    </row>
    <row r="2160" spans="1:8" s="227" customFormat="1" ht="45" x14ac:dyDescent="0.25">
      <c r="A2160" s="175">
        <f>IF(F2160="","",SUBTOTAL(3,$F$8:F2160))</f>
        <v>358</v>
      </c>
      <c r="B2160" s="277"/>
      <c r="C2160" s="277" t="s">
        <v>1296</v>
      </c>
      <c r="D2160" s="302" t="s">
        <v>1297</v>
      </c>
      <c r="E2160" s="364" t="s">
        <v>7</v>
      </c>
      <c r="F2160" s="364">
        <v>1</v>
      </c>
      <c r="G2160" s="364"/>
      <c r="H2160" s="369"/>
    </row>
    <row r="2161" spans="1:8" s="227" customFormat="1" x14ac:dyDescent="0.25">
      <c r="A2161" s="175" t="str">
        <f>IF(F2161="","",SUBTOTAL(3,$F$8:F2161))</f>
        <v/>
      </c>
      <c r="B2161" s="277"/>
      <c r="C2161" s="277"/>
      <c r="D2161" s="302" t="s">
        <v>1298</v>
      </c>
      <c r="E2161" s="364"/>
      <c r="F2161" s="364"/>
      <c r="G2161" s="364"/>
      <c r="H2161" s="146"/>
    </row>
    <row r="2162" spans="1:8" ht="15.75" x14ac:dyDescent="0.25">
      <c r="A2162" s="175" t="str">
        <f>IF(F2162="","",SUBTOTAL(3,$F$8:F2162))</f>
        <v/>
      </c>
      <c r="B2162" s="176"/>
      <c r="C2162" s="176"/>
      <c r="D2162" s="314" t="s">
        <v>1580</v>
      </c>
      <c r="E2162" s="175"/>
      <c r="F2162" s="175"/>
      <c r="G2162" s="176"/>
    </row>
    <row r="2163" spans="1:8" ht="15.75" x14ac:dyDescent="0.25">
      <c r="A2163" s="175" t="str">
        <f>IF(F2163="","",SUBTOTAL(3,$F$8:F2163))</f>
        <v/>
      </c>
      <c r="B2163" s="176"/>
      <c r="C2163" s="176"/>
      <c r="D2163" s="314" t="s">
        <v>13</v>
      </c>
      <c r="E2163" s="175"/>
      <c r="F2163" s="175"/>
      <c r="G2163" s="176"/>
    </row>
    <row r="2164" spans="1:8" ht="15.75" x14ac:dyDescent="0.25">
      <c r="A2164" s="175" t="str">
        <f>IF(F2164="","",SUBTOTAL(3,$F$8:F2164))</f>
        <v/>
      </c>
      <c r="B2164" s="176"/>
      <c r="C2164" s="176"/>
      <c r="D2164" s="314" t="s">
        <v>12</v>
      </c>
      <c r="E2164" s="175"/>
      <c r="F2164" s="175"/>
      <c r="G2164" s="176"/>
    </row>
    <row r="2165" spans="1:8" s="227" customFormat="1" x14ac:dyDescent="0.25">
      <c r="A2165" s="175" t="str">
        <f>IF(F2165="","",SUBTOTAL(3,$F$8:F2165))</f>
        <v/>
      </c>
      <c r="B2165" s="362" t="s">
        <v>1299</v>
      </c>
      <c r="C2165" s="368"/>
      <c r="D2165" s="368"/>
      <c r="E2165" s="245"/>
      <c r="F2165" s="245"/>
      <c r="G2165" s="245"/>
      <c r="H2165" s="146"/>
    </row>
    <row r="2166" spans="1:8" s="227" customFormat="1" ht="45" x14ac:dyDescent="0.25">
      <c r="A2166" s="175">
        <f>IF(F2166="","",SUBTOTAL(3,$F$8:F2166))</f>
        <v>359</v>
      </c>
      <c r="B2166" s="285"/>
      <c r="C2166" s="285" t="s">
        <v>1300</v>
      </c>
      <c r="D2166" s="302" t="s">
        <v>1301</v>
      </c>
      <c r="E2166" s="364" t="s">
        <v>7</v>
      </c>
      <c r="F2166" s="364">
        <v>1</v>
      </c>
      <c r="G2166" s="366"/>
      <c r="H2166" s="146"/>
    </row>
    <row r="2167" spans="1:8" ht="15.75" x14ac:dyDescent="0.25">
      <c r="A2167" s="175" t="str">
        <f>IF(F2167="","",SUBTOTAL(3,$F$8:F2167))</f>
        <v/>
      </c>
      <c r="B2167" s="176"/>
      <c r="C2167" s="176"/>
      <c r="D2167" s="314" t="s">
        <v>1580</v>
      </c>
      <c r="E2167" s="175"/>
      <c r="F2167" s="175"/>
      <c r="G2167" s="176"/>
    </row>
    <row r="2168" spans="1:8" ht="15.75" x14ac:dyDescent="0.25">
      <c r="A2168" s="175" t="str">
        <f>IF(F2168="","",SUBTOTAL(3,$F$8:F2168))</f>
        <v/>
      </c>
      <c r="B2168" s="176"/>
      <c r="C2168" s="176"/>
      <c r="D2168" s="314" t="s">
        <v>13</v>
      </c>
      <c r="E2168" s="175"/>
      <c r="F2168" s="175"/>
      <c r="G2168" s="176"/>
    </row>
    <row r="2169" spans="1:8" ht="15.75" x14ac:dyDescent="0.25">
      <c r="A2169" s="175" t="str">
        <f>IF(F2169="","",SUBTOTAL(3,$F$8:F2169))</f>
        <v/>
      </c>
      <c r="B2169" s="176"/>
      <c r="C2169" s="176"/>
      <c r="D2169" s="314" t="s">
        <v>12</v>
      </c>
      <c r="E2169" s="175"/>
      <c r="F2169" s="175"/>
      <c r="G2169" s="176"/>
    </row>
    <row r="2170" spans="1:8" s="227" customFormat="1" x14ac:dyDescent="0.25">
      <c r="A2170" s="228" t="s">
        <v>801</v>
      </c>
      <c r="B2170" s="193" t="s">
        <v>596</v>
      </c>
      <c r="C2170" s="229"/>
      <c r="D2170" s="229"/>
      <c r="E2170" s="195"/>
      <c r="F2170" s="195"/>
      <c r="G2170" s="195"/>
      <c r="H2170" s="146"/>
    </row>
    <row r="2171" spans="1:8" s="227" customFormat="1" x14ac:dyDescent="0.25">
      <c r="A2171" s="228"/>
      <c r="B2171" s="193" t="s">
        <v>1302</v>
      </c>
      <c r="C2171" s="229"/>
      <c r="D2171" s="229"/>
      <c r="E2171" s="195"/>
      <c r="F2171" s="195"/>
      <c r="G2171" s="195"/>
      <c r="H2171" s="146"/>
    </row>
    <row r="2172" spans="1:8" s="227" customFormat="1" ht="60" x14ac:dyDescent="0.25">
      <c r="A2172" s="175">
        <f>IF(F2172="","",SUBTOTAL(3,$F$8:F2172))</f>
        <v>360</v>
      </c>
      <c r="B2172" s="370"/>
      <c r="C2172" s="370" t="s">
        <v>1303</v>
      </c>
      <c r="D2172" s="371" t="s">
        <v>1304</v>
      </c>
      <c r="E2172" s="372" t="s">
        <v>7</v>
      </c>
      <c r="F2172" s="372">
        <v>1</v>
      </c>
      <c r="G2172" s="372" t="s">
        <v>599</v>
      </c>
      <c r="H2172" s="146"/>
    </row>
    <row r="2173" spans="1:8" s="227" customFormat="1" ht="30" x14ac:dyDescent="0.25">
      <c r="A2173" s="175" t="str">
        <f>IF(F2173="","",SUBTOTAL(3,$F$8:F2173))</f>
        <v/>
      </c>
      <c r="B2173" s="370"/>
      <c r="C2173" s="370"/>
      <c r="D2173" s="371" t="s">
        <v>1305</v>
      </c>
      <c r="E2173" s="372"/>
      <c r="F2173" s="372"/>
      <c r="G2173" s="372"/>
      <c r="H2173" s="146"/>
    </row>
    <row r="2174" spans="1:8" s="227" customFormat="1" ht="30" x14ac:dyDescent="0.25">
      <c r="A2174" s="175" t="str">
        <f>IF(F2174="","",SUBTOTAL(3,$F$8:F2174))</f>
        <v/>
      </c>
      <c r="B2174" s="370"/>
      <c r="C2174" s="370"/>
      <c r="D2174" s="371" t="s">
        <v>1306</v>
      </c>
      <c r="E2174" s="372"/>
      <c r="F2174" s="372"/>
      <c r="G2174" s="372"/>
      <c r="H2174" s="153"/>
    </row>
    <row r="2175" spans="1:8" s="227" customFormat="1" x14ac:dyDescent="0.25">
      <c r="A2175" s="175" t="str">
        <f>IF(F2175="","",SUBTOTAL(3,$F$8:F2175))</f>
        <v/>
      </c>
      <c r="B2175" s="370"/>
      <c r="C2175" s="370"/>
      <c r="D2175" s="371" t="s">
        <v>1307</v>
      </c>
      <c r="E2175" s="372"/>
      <c r="F2175" s="372"/>
      <c r="G2175" s="372"/>
      <c r="H2175" s="153"/>
    </row>
    <row r="2176" spans="1:8" s="227" customFormat="1" x14ac:dyDescent="0.25">
      <c r="A2176" s="175" t="str">
        <f>IF(F2176="","",SUBTOTAL(3,$F$8:F2176))</f>
        <v/>
      </c>
      <c r="B2176" s="370"/>
      <c r="C2176" s="370"/>
      <c r="D2176" s="371" t="s">
        <v>1308</v>
      </c>
      <c r="E2176" s="372"/>
      <c r="F2176" s="372"/>
      <c r="G2176" s="372"/>
      <c r="H2176" s="153"/>
    </row>
    <row r="2177" spans="1:9" s="227" customFormat="1" x14ac:dyDescent="0.25">
      <c r="A2177" s="175" t="str">
        <f>IF(F2177="","",SUBTOTAL(3,$F$8:F2177))</f>
        <v/>
      </c>
      <c r="B2177" s="370"/>
      <c r="C2177" s="370"/>
      <c r="D2177" s="371" t="s">
        <v>1309</v>
      </c>
      <c r="E2177" s="372"/>
      <c r="F2177" s="372"/>
      <c r="G2177" s="372"/>
      <c r="H2177" s="145"/>
    </row>
    <row r="2178" spans="1:9" s="227" customFormat="1" x14ac:dyDescent="0.25">
      <c r="A2178" s="175" t="str">
        <f>IF(F2178="","",SUBTOTAL(3,$F$8:F2178))</f>
        <v/>
      </c>
      <c r="B2178" s="370"/>
      <c r="C2178" s="370"/>
      <c r="D2178" s="371" t="s">
        <v>1310</v>
      </c>
      <c r="E2178" s="372"/>
      <c r="F2178" s="372"/>
      <c r="G2178" s="372"/>
      <c r="H2178" s="145"/>
    </row>
    <row r="2179" spans="1:9" s="227" customFormat="1" x14ac:dyDescent="0.25">
      <c r="A2179" s="175" t="str">
        <f>IF(F2179="","",SUBTOTAL(3,$F$8:F2179))</f>
        <v/>
      </c>
      <c r="B2179" s="370"/>
      <c r="C2179" s="370"/>
      <c r="D2179" s="371" t="s">
        <v>1311</v>
      </c>
      <c r="E2179" s="372"/>
      <c r="F2179" s="372"/>
      <c r="G2179" s="372"/>
      <c r="H2179" s="153"/>
    </row>
    <row r="2180" spans="1:9" s="227" customFormat="1" ht="30" x14ac:dyDescent="0.25">
      <c r="A2180" s="175" t="str">
        <f>IF(F2180="","",SUBTOTAL(3,$F$8:F2180))</f>
        <v/>
      </c>
      <c r="B2180" s="370"/>
      <c r="C2180" s="370"/>
      <c r="D2180" s="371" t="s">
        <v>1312</v>
      </c>
      <c r="E2180" s="372"/>
      <c r="F2180" s="372"/>
      <c r="G2180" s="372"/>
      <c r="H2180" s="145"/>
    </row>
    <row r="2181" spans="1:9" s="294" customFormat="1" ht="60" x14ac:dyDescent="0.25">
      <c r="A2181" s="175" t="str">
        <f>IF(F2181="","",SUBTOTAL(3,$F$8:F2181))</f>
        <v/>
      </c>
      <c r="B2181" s="285"/>
      <c r="C2181" s="285"/>
      <c r="D2181" s="285" t="s">
        <v>1668</v>
      </c>
      <c r="E2181" s="301"/>
      <c r="F2181" s="245"/>
      <c r="G2181" s="284"/>
      <c r="H2181" s="298"/>
      <c r="I2181" s="245"/>
    </row>
    <row r="2182" spans="1:9" ht="15.75" x14ac:dyDescent="0.25">
      <c r="A2182" s="175" t="str">
        <f>IF(F2182="","",SUBTOTAL(3,$F$8:F2182))</f>
        <v/>
      </c>
      <c r="B2182" s="176"/>
      <c r="C2182" s="176"/>
      <c r="D2182" s="314" t="s">
        <v>1580</v>
      </c>
      <c r="E2182" s="175"/>
      <c r="F2182" s="175"/>
      <c r="G2182" s="176"/>
    </row>
    <row r="2183" spans="1:9" ht="15.75" x14ac:dyDescent="0.25">
      <c r="A2183" s="175" t="str">
        <f>IF(F2183="","",SUBTOTAL(3,$F$8:F2183))</f>
        <v/>
      </c>
      <c r="B2183" s="176"/>
      <c r="C2183" s="176"/>
      <c r="D2183" s="314" t="s">
        <v>13</v>
      </c>
      <c r="E2183" s="175"/>
      <c r="F2183" s="175"/>
      <c r="G2183" s="176"/>
    </row>
    <row r="2184" spans="1:9" ht="15.75" x14ac:dyDescent="0.25">
      <c r="A2184" s="175" t="str">
        <f>IF(F2184="","",SUBTOTAL(3,$F$8:F2184))</f>
        <v/>
      </c>
      <c r="B2184" s="176"/>
      <c r="C2184" s="176"/>
      <c r="D2184" s="314" t="s">
        <v>12</v>
      </c>
      <c r="E2184" s="175"/>
      <c r="F2184" s="175"/>
      <c r="G2184" s="176"/>
    </row>
    <row r="2185" spans="1:9" s="227" customFormat="1" ht="60" x14ac:dyDescent="0.25">
      <c r="A2185" s="175">
        <f>IF(F2185="","",SUBTOTAL(3,$F$8:F2185))</f>
        <v>361</v>
      </c>
      <c r="B2185" s="370"/>
      <c r="C2185" s="370" t="s">
        <v>1313</v>
      </c>
      <c r="D2185" s="371" t="s">
        <v>1314</v>
      </c>
      <c r="E2185" s="372" t="s">
        <v>7</v>
      </c>
      <c r="F2185" s="372">
        <v>1</v>
      </c>
      <c r="G2185" s="372" t="s">
        <v>599</v>
      </c>
      <c r="H2185" s="145"/>
    </row>
    <row r="2186" spans="1:9" s="227" customFormat="1" x14ac:dyDescent="0.25">
      <c r="A2186" s="175" t="str">
        <f>IF(F2186="","",SUBTOTAL(3,$F$8:F2186))</f>
        <v/>
      </c>
      <c r="B2186" s="370"/>
      <c r="C2186" s="370"/>
      <c r="D2186" s="371" t="s">
        <v>1315</v>
      </c>
      <c r="E2186" s="372"/>
      <c r="F2186" s="372"/>
      <c r="G2186" s="372"/>
      <c r="H2186" s="153"/>
    </row>
    <row r="2187" spans="1:9" s="227" customFormat="1" ht="30" x14ac:dyDescent="0.25">
      <c r="A2187" s="175" t="str">
        <f>IF(F2187="","",SUBTOTAL(3,$F$8:F2187))</f>
        <v/>
      </c>
      <c r="B2187" s="370"/>
      <c r="C2187" s="370"/>
      <c r="D2187" s="371" t="s">
        <v>1316</v>
      </c>
      <c r="E2187" s="372"/>
      <c r="F2187" s="372"/>
      <c r="G2187" s="372"/>
      <c r="H2187" s="145"/>
    </row>
    <row r="2188" spans="1:9" s="227" customFormat="1" ht="30" x14ac:dyDescent="0.25">
      <c r="A2188" s="175" t="str">
        <f>IF(F2188="","",SUBTOTAL(3,$F$8:F2188))</f>
        <v/>
      </c>
      <c r="B2188" s="370"/>
      <c r="C2188" s="370"/>
      <c r="D2188" s="371" t="s">
        <v>1317</v>
      </c>
      <c r="E2188" s="372"/>
      <c r="F2188" s="372"/>
      <c r="G2188" s="372"/>
      <c r="H2188" s="145"/>
    </row>
    <row r="2189" spans="1:9" s="227" customFormat="1" ht="30" x14ac:dyDescent="0.25">
      <c r="A2189" s="175" t="str">
        <f>IF(F2189="","",SUBTOTAL(3,$F$8:F2189))</f>
        <v/>
      </c>
      <c r="B2189" s="370"/>
      <c r="C2189" s="370"/>
      <c r="D2189" s="371" t="s">
        <v>1318</v>
      </c>
      <c r="E2189" s="372"/>
      <c r="F2189" s="372"/>
      <c r="G2189" s="372"/>
      <c r="H2189" s="145"/>
    </row>
    <row r="2190" spans="1:9" s="227" customFormat="1" x14ac:dyDescent="0.25">
      <c r="A2190" s="175" t="str">
        <f>IF(F2190="","",SUBTOTAL(3,$F$8:F2190))</f>
        <v/>
      </c>
      <c r="B2190" s="370"/>
      <c r="C2190" s="370"/>
      <c r="D2190" s="371" t="s">
        <v>1319</v>
      </c>
      <c r="E2190" s="372"/>
      <c r="F2190" s="372"/>
      <c r="G2190" s="372"/>
      <c r="H2190" s="153"/>
    </row>
    <row r="2191" spans="1:9" s="227" customFormat="1" x14ac:dyDescent="0.25">
      <c r="A2191" s="175" t="str">
        <f>IF(F2191="","",SUBTOTAL(3,$F$8:F2191))</f>
        <v/>
      </c>
      <c r="B2191" s="370"/>
      <c r="C2191" s="370"/>
      <c r="D2191" s="371" t="s">
        <v>1320</v>
      </c>
      <c r="E2191" s="372"/>
      <c r="F2191" s="372"/>
      <c r="G2191" s="372"/>
      <c r="H2191" s="145"/>
    </row>
    <row r="2192" spans="1:9" s="227" customFormat="1" x14ac:dyDescent="0.25">
      <c r="A2192" s="175" t="str">
        <f>IF(F2192="","",SUBTOTAL(3,$F$8:F2192))</f>
        <v/>
      </c>
      <c r="B2192" s="370"/>
      <c r="C2192" s="370"/>
      <c r="D2192" s="371" t="s">
        <v>1321</v>
      </c>
      <c r="E2192" s="372"/>
      <c r="F2192" s="372"/>
      <c r="G2192" s="372"/>
      <c r="H2192" s="153"/>
    </row>
    <row r="2193" spans="1:9" s="227" customFormat="1" ht="30" x14ac:dyDescent="0.25">
      <c r="A2193" s="175" t="str">
        <f>IF(F2193="","",SUBTOTAL(3,$F$8:F2193))</f>
        <v/>
      </c>
      <c r="B2193" s="370"/>
      <c r="C2193" s="370"/>
      <c r="D2193" s="371" t="s">
        <v>1322</v>
      </c>
      <c r="E2193" s="372"/>
      <c r="F2193" s="372"/>
      <c r="G2193" s="372"/>
      <c r="H2193" s="145"/>
    </row>
    <row r="2194" spans="1:9" s="227" customFormat="1" x14ac:dyDescent="0.25">
      <c r="A2194" s="175" t="str">
        <f>IF(F2194="","",SUBTOTAL(3,$F$8:F2194))</f>
        <v/>
      </c>
      <c r="B2194" s="370"/>
      <c r="C2194" s="370"/>
      <c r="D2194" s="371" t="s">
        <v>1323</v>
      </c>
      <c r="E2194" s="372"/>
      <c r="F2194" s="372"/>
      <c r="G2194" s="372"/>
      <c r="H2194" s="153"/>
    </row>
    <row r="2195" spans="1:9" s="227" customFormat="1" ht="45" x14ac:dyDescent="0.25">
      <c r="A2195" s="175" t="str">
        <f>IF(F2195="","",SUBTOTAL(3,$F$8:F2195))</f>
        <v/>
      </c>
      <c r="B2195" s="370"/>
      <c r="C2195" s="370"/>
      <c r="D2195" s="371" t="s">
        <v>1324</v>
      </c>
      <c r="E2195" s="372"/>
      <c r="F2195" s="372"/>
      <c r="G2195" s="372"/>
      <c r="H2195" s="153"/>
    </row>
    <row r="2196" spans="1:9" s="227" customFormat="1" ht="30" x14ac:dyDescent="0.25">
      <c r="A2196" s="175" t="str">
        <f>IF(F2196="","",SUBTOTAL(3,$F$8:F2196))</f>
        <v/>
      </c>
      <c r="B2196" s="370"/>
      <c r="C2196" s="370"/>
      <c r="D2196" s="371" t="s">
        <v>1325</v>
      </c>
      <c r="E2196" s="372"/>
      <c r="F2196" s="372"/>
      <c r="G2196" s="372"/>
      <c r="H2196" s="153"/>
    </row>
    <row r="2197" spans="1:9" s="227" customFormat="1" ht="45" x14ac:dyDescent="0.25">
      <c r="A2197" s="175" t="str">
        <f>IF(F2197="","",SUBTOTAL(3,$F$8:F2197))</f>
        <v/>
      </c>
      <c r="B2197" s="370"/>
      <c r="C2197" s="370"/>
      <c r="D2197" s="371" t="s">
        <v>1326</v>
      </c>
      <c r="E2197" s="372"/>
      <c r="F2197" s="372"/>
      <c r="G2197" s="372"/>
      <c r="H2197" s="145"/>
    </row>
    <row r="2198" spans="1:9" s="227" customFormat="1" ht="30" x14ac:dyDescent="0.25">
      <c r="A2198" s="175" t="str">
        <f>IF(F2198="","",SUBTOTAL(3,$F$8:F2198))</f>
        <v/>
      </c>
      <c r="B2198" s="370"/>
      <c r="C2198" s="370"/>
      <c r="D2198" s="371" t="s">
        <v>1327</v>
      </c>
      <c r="E2198" s="372"/>
      <c r="F2198" s="372"/>
      <c r="G2198" s="372"/>
      <c r="H2198" s="153"/>
    </row>
    <row r="2199" spans="1:9" s="227" customFormat="1" ht="45" x14ac:dyDescent="0.25">
      <c r="A2199" s="175" t="str">
        <f>IF(F2199="","",SUBTOTAL(3,$F$8:F2199))</f>
        <v/>
      </c>
      <c r="B2199" s="370"/>
      <c r="C2199" s="370"/>
      <c r="D2199" s="371" t="s">
        <v>1328</v>
      </c>
      <c r="E2199" s="372"/>
      <c r="F2199" s="372"/>
      <c r="G2199" s="372"/>
      <c r="H2199" s="145"/>
    </row>
    <row r="2200" spans="1:9" s="227" customFormat="1" ht="30" x14ac:dyDescent="0.25">
      <c r="A2200" s="175" t="str">
        <f>IF(F2200="","",SUBTOTAL(3,$F$8:F2200))</f>
        <v/>
      </c>
      <c r="B2200" s="370"/>
      <c r="C2200" s="370"/>
      <c r="D2200" s="371" t="s">
        <v>1329</v>
      </c>
      <c r="E2200" s="372"/>
      <c r="F2200" s="372"/>
      <c r="G2200" s="372"/>
      <c r="H2200" s="145"/>
    </row>
    <row r="2201" spans="1:9" s="227" customFormat="1" x14ac:dyDescent="0.25">
      <c r="A2201" s="175" t="str">
        <f>IF(F2201="","",SUBTOTAL(3,$F$8:F2201))</f>
        <v/>
      </c>
      <c r="B2201" s="370"/>
      <c r="C2201" s="370"/>
      <c r="D2201" s="371" t="s">
        <v>1330</v>
      </c>
      <c r="E2201" s="372"/>
      <c r="F2201" s="372"/>
      <c r="G2201" s="372"/>
      <c r="H2201" s="153"/>
    </row>
    <row r="2202" spans="1:9" s="294" customFormat="1" ht="60" x14ac:dyDescent="0.25">
      <c r="A2202" s="175" t="str">
        <f>IF(F2202="","",SUBTOTAL(3,$F$8:F2202))</f>
        <v/>
      </c>
      <c r="B2202" s="285"/>
      <c r="C2202" s="285"/>
      <c r="D2202" s="285" t="s">
        <v>1668</v>
      </c>
      <c r="E2202" s="301"/>
      <c r="F2202" s="245"/>
      <c r="G2202" s="284"/>
      <c r="H2202" s="298"/>
      <c r="I2202" s="245"/>
    </row>
    <row r="2203" spans="1:9" ht="15.75" x14ac:dyDescent="0.25">
      <c r="A2203" s="175" t="str">
        <f>IF(F2203="","",SUBTOTAL(3,$F$8:F2203))</f>
        <v/>
      </c>
      <c r="B2203" s="176"/>
      <c r="C2203" s="176"/>
      <c r="D2203" s="314" t="s">
        <v>1580</v>
      </c>
      <c r="E2203" s="175"/>
      <c r="F2203" s="175"/>
      <c r="G2203" s="176"/>
    </row>
    <row r="2204" spans="1:9" ht="15.75" x14ac:dyDescent="0.25">
      <c r="A2204" s="175" t="str">
        <f>IF(F2204="","",SUBTOTAL(3,$F$8:F2204))</f>
        <v/>
      </c>
      <c r="B2204" s="176"/>
      <c r="C2204" s="176"/>
      <c r="D2204" s="314" t="s">
        <v>13</v>
      </c>
      <c r="E2204" s="175"/>
      <c r="F2204" s="175"/>
      <c r="G2204" s="176"/>
    </row>
    <row r="2205" spans="1:9" ht="15.75" x14ac:dyDescent="0.25">
      <c r="A2205" s="175" t="str">
        <f>IF(F2205="","",SUBTOTAL(3,$F$8:F2205))</f>
        <v/>
      </c>
      <c r="B2205" s="176"/>
      <c r="C2205" s="176"/>
      <c r="D2205" s="314" t="s">
        <v>12</v>
      </c>
      <c r="E2205" s="175"/>
      <c r="F2205" s="175"/>
      <c r="G2205" s="176"/>
    </row>
    <row r="2206" spans="1:9" s="227" customFormat="1" ht="60" x14ac:dyDescent="0.25">
      <c r="A2206" s="175">
        <f>IF(F2206="","",SUBTOTAL(3,$F$8:F2206))</f>
        <v>362</v>
      </c>
      <c r="B2206" s="370"/>
      <c r="C2206" s="370" t="s">
        <v>1331</v>
      </c>
      <c r="D2206" s="371" t="s">
        <v>1332</v>
      </c>
      <c r="E2206" s="372" t="s">
        <v>7</v>
      </c>
      <c r="F2206" s="372">
        <v>1</v>
      </c>
      <c r="G2206" s="372" t="s">
        <v>599</v>
      </c>
      <c r="H2206" s="145"/>
    </row>
    <row r="2207" spans="1:9" s="227" customFormat="1" ht="60" x14ac:dyDescent="0.25">
      <c r="A2207" s="175" t="str">
        <f>IF(F2207="","",SUBTOTAL(3,$F$8:F2207))</f>
        <v/>
      </c>
      <c r="B2207" s="370"/>
      <c r="C2207" s="370"/>
      <c r="D2207" s="371" t="s">
        <v>1333</v>
      </c>
      <c r="E2207" s="372"/>
      <c r="F2207" s="372"/>
      <c r="G2207" s="372"/>
      <c r="H2207" s="153"/>
    </row>
    <row r="2208" spans="1:9" s="227" customFormat="1" x14ac:dyDescent="0.25">
      <c r="A2208" s="175" t="str">
        <f>IF(F2208="","",SUBTOTAL(3,$F$8:F2208))</f>
        <v/>
      </c>
      <c r="B2208" s="370"/>
      <c r="C2208" s="370"/>
      <c r="D2208" s="371" t="s">
        <v>1334</v>
      </c>
      <c r="E2208" s="372"/>
      <c r="F2208" s="372"/>
      <c r="G2208" s="372"/>
      <c r="H2208" s="145"/>
    </row>
    <row r="2209" spans="1:9" ht="15.75" x14ac:dyDescent="0.25">
      <c r="A2209" s="175" t="str">
        <f>IF(F2209="","",SUBTOTAL(3,$F$8:F2209))</f>
        <v/>
      </c>
      <c r="B2209" s="176"/>
      <c r="C2209" s="176"/>
      <c r="D2209" s="314" t="s">
        <v>1674</v>
      </c>
      <c r="E2209" s="175"/>
      <c r="F2209" s="175"/>
      <c r="G2209" s="176"/>
    </row>
    <row r="2210" spans="1:9" ht="15.75" x14ac:dyDescent="0.25">
      <c r="A2210" s="175" t="str">
        <f>IF(F2210="","",SUBTOTAL(3,$F$8:F2210))</f>
        <v/>
      </c>
      <c r="B2210" s="176"/>
      <c r="C2210" s="176"/>
      <c r="D2210" s="314" t="s">
        <v>13</v>
      </c>
      <c r="E2210" s="175"/>
      <c r="F2210" s="175"/>
      <c r="G2210" s="176"/>
    </row>
    <row r="2211" spans="1:9" ht="15.75" x14ac:dyDescent="0.25">
      <c r="A2211" s="175" t="str">
        <f>IF(F2211="","",SUBTOTAL(3,$F$8:F2211))</f>
        <v/>
      </c>
      <c r="B2211" s="176"/>
      <c r="C2211" s="176"/>
      <c r="D2211" s="314" t="s">
        <v>12</v>
      </c>
      <c r="E2211" s="175"/>
      <c r="F2211" s="175"/>
      <c r="G2211" s="176"/>
    </row>
    <row r="2212" spans="1:9" s="227" customFormat="1" ht="60" x14ac:dyDescent="0.25">
      <c r="A2212" s="175">
        <f>IF(F2212="","",SUBTOTAL(3,$F$8:F2212))</f>
        <v>363</v>
      </c>
      <c r="B2212" s="370"/>
      <c r="C2212" s="370" t="s">
        <v>1335</v>
      </c>
      <c r="D2212" s="371" t="s">
        <v>1336</v>
      </c>
      <c r="E2212" s="372" t="s">
        <v>7</v>
      </c>
      <c r="F2212" s="372">
        <v>1</v>
      </c>
      <c r="G2212" s="372" t="s">
        <v>599</v>
      </c>
      <c r="H2212" s="145"/>
    </row>
    <row r="2213" spans="1:9" s="227" customFormat="1" x14ac:dyDescent="0.25">
      <c r="A2213" s="175" t="str">
        <f>IF(F2213="","",SUBTOTAL(3,$F$8:F2213))</f>
        <v/>
      </c>
      <c r="B2213" s="370"/>
      <c r="C2213" s="370"/>
      <c r="D2213" s="371" t="s">
        <v>1337</v>
      </c>
      <c r="E2213" s="372"/>
      <c r="F2213" s="372"/>
      <c r="G2213" s="372"/>
      <c r="H2213" s="153"/>
    </row>
    <row r="2214" spans="1:9" s="227" customFormat="1" x14ac:dyDescent="0.25">
      <c r="A2214" s="175" t="str">
        <f>IF(F2214="","",SUBTOTAL(3,$F$8:F2214))</f>
        <v/>
      </c>
      <c r="B2214" s="370"/>
      <c r="C2214" s="370"/>
      <c r="D2214" s="371" t="s">
        <v>1338</v>
      </c>
      <c r="E2214" s="372"/>
      <c r="F2214" s="372"/>
      <c r="G2214" s="372"/>
      <c r="H2214" s="145"/>
    </row>
    <row r="2215" spans="1:9" s="227" customFormat="1" ht="30" x14ac:dyDescent="0.25">
      <c r="A2215" s="175" t="str">
        <f>IF(F2215="","",SUBTOTAL(3,$F$8:F2215))</f>
        <v/>
      </c>
      <c r="B2215" s="370"/>
      <c r="C2215" s="370"/>
      <c r="D2215" s="371" t="s">
        <v>1339</v>
      </c>
      <c r="E2215" s="372"/>
      <c r="F2215" s="372"/>
      <c r="G2215" s="372"/>
      <c r="H2215" s="153"/>
    </row>
    <row r="2216" spans="1:9" s="227" customFormat="1" x14ac:dyDescent="0.25">
      <c r="A2216" s="175" t="str">
        <f>IF(F2216="","",SUBTOTAL(3,$F$8:F2216))</f>
        <v/>
      </c>
      <c r="B2216" s="370"/>
      <c r="C2216" s="370"/>
      <c r="D2216" s="371" t="s">
        <v>1340</v>
      </c>
      <c r="E2216" s="372"/>
      <c r="F2216" s="372"/>
      <c r="G2216" s="372"/>
      <c r="H2216" s="145"/>
    </row>
    <row r="2217" spans="1:9" s="227" customFormat="1" x14ac:dyDescent="0.25">
      <c r="A2217" s="175" t="str">
        <f>IF(F2217="","",SUBTOTAL(3,$F$8:F2217))</f>
        <v/>
      </c>
      <c r="B2217" s="370"/>
      <c r="C2217" s="370"/>
      <c r="D2217" s="371" t="s">
        <v>1341</v>
      </c>
      <c r="E2217" s="372"/>
      <c r="F2217" s="372"/>
      <c r="G2217" s="372"/>
      <c r="H2217" s="153"/>
    </row>
    <row r="2218" spans="1:9" s="227" customFormat="1" x14ac:dyDescent="0.25">
      <c r="A2218" s="175" t="str">
        <f>IF(F2218="","",SUBTOTAL(3,$F$8:F2218))</f>
        <v/>
      </c>
      <c r="B2218" s="370"/>
      <c r="C2218" s="370"/>
      <c r="D2218" s="371" t="s">
        <v>1342</v>
      </c>
      <c r="E2218" s="372"/>
      <c r="F2218" s="372"/>
      <c r="G2218" s="372"/>
      <c r="H2218" s="153"/>
    </row>
    <row r="2219" spans="1:9" s="227" customFormat="1" x14ac:dyDescent="0.25">
      <c r="A2219" s="175" t="str">
        <f>IF(F2219="","",SUBTOTAL(3,$F$8:F2219))</f>
        <v/>
      </c>
      <c r="B2219" s="370"/>
      <c r="C2219" s="370"/>
      <c r="D2219" s="371" t="s">
        <v>1343</v>
      </c>
      <c r="E2219" s="372"/>
      <c r="F2219" s="372"/>
      <c r="G2219" s="372"/>
      <c r="H2219" s="153"/>
    </row>
    <row r="2220" spans="1:9" s="227" customFormat="1" ht="16.5" x14ac:dyDescent="0.25">
      <c r="A2220" s="175" t="str">
        <f>IF(F2220="","",SUBTOTAL(3,$F$8:F2220))</f>
        <v/>
      </c>
      <c r="B2220" s="370"/>
      <c r="C2220" s="370"/>
      <c r="D2220" s="371" t="s">
        <v>1344</v>
      </c>
      <c r="E2220" s="372"/>
      <c r="F2220" s="372"/>
      <c r="G2220" s="372"/>
      <c r="H2220" s="153"/>
    </row>
    <row r="2221" spans="1:9" s="227" customFormat="1" x14ac:dyDescent="0.25">
      <c r="A2221" s="175" t="str">
        <f>IF(F2221="","",SUBTOTAL(3,$F$8:F2221))</f>
        <v/>
      </c>
      <c r="B2221" s="370"/>
      <c r="C2221" s="370"/>
      <c r="D2221" s="371" t="s">
        <v>1345</v>
      </c>
      <c r="E2221" s="372"/>
      <c r="F2221" s="372"/>
      <c r="G2221" s="372"/>
      <c r="H2221" s="153"/>
    </row>
    <row r="2222" spans="1:9" s="227" customFormat="1" x14ac:dyDescent="0.25">
      <c r="A2222" s="175" t="str">
        <f>IF(F2222="","",SUBTOTAL(3,$F$8:F2222))</f>
        <v/>
      </c>
      <c r="B2222" s="370"/>
      <c r="C2222" s="370"/>
      <c r="D2222" s="371" t="s">
        <v>1346</v>
      </c>
      <c r="E2222" s="372"/>
      <c r="F2222" s="372"/>
      <c r="G2222" s="372"/>
      <c r="H2222" s="153"/>
    </row>
    <row r="2223" spans="1:9" s="227" customFormat="1" ht="30" x14ac:dyDescent="0.25">
      <c r="A2223" s="175" t="str">
        <f>IF(F2223="","",SUBTOTAL(3,$F$8:F2223))</f>
        <v/>
      </c>
      <c r="B2223" s="370"/>
      <c r="C2223" s="370"/>
      <c r="D2223" s="371" t="s">
        <v>1347</v>
      </c>
      <c r="E2223" s="372"/>
      <c r="F2223" s="372"/>
      <c r="G2223" s="372"/>
      <c r="H2223" s="153"/>
    </row>
    <row r="2224" spans="1:9" s="294" customFormat="1" ht="60" x14ac:dyDescent="0.25">
      <c r="A2224" s="175" t="str">
        <f>IF(F2224="","",SUBTOTAL(3,$F$8:F2224))</f>
        <v/>
      </c>
      <c r="B2224" s="285"/>
      <c r="C2224" s="285"/>
      <c r="D2224" s="285" t="s">
        <v>1668</v>
      </c>
      <c r="E2224" s="301"/>
      <c r="F2224" s="245"/>
      <c r="G2224" s="284"/>
      <c r="H2224" s="298"/>
      <c r="I2224" s="245"/>
    </row>
    <row r="2225" spans="1:9" ht="15.75" x14ac:dyDescent="0.25">
      <c r="A2225" s="175" t="str">
        <f>IF(F2225="","",SUBTOTAL(3,$F$8:F2225))</f>
        <v/>
      </c>
      <c r="B2225" s="176"/>
      <c r="C2225" s="176"/>
      <c r="D2225" s="314" t="s">
        <v>1580</v>
      </c>
      <c r="E2225" s="175"/>
      <c r="F2225" s="175"/>
      <c r="G2225" s="176"/>
    </row>
    <row r="2226" spans="1:9" ht="15.75" x14ac:dyDescent="0.25">
      <c r="A2226" s="175" t="str">
        <f>IF(F2226="","",SUBTOTAL(3,$F$8:F2226))</f>
        <v/>
      </c>
      <c r="B2226" s="176"/>
      <c r="C2226" s="176"/>
      <c r="D2226" s="314" t="s">
        <v>13</v>
      </c>
      <c r="E2226" s="175"/>
      <c r="F2226" s="175"/>
      <c r="G2226" s="176"/>
    </row>
    <row r="2227" spans="1:9" ht="15.75" x14ac:dyDescent="0.25">
      <c r="A2227" s="175" t="str">
        <f>IF(F2227="","",SUBTOTAL(3,$F$8:F2227))</f>
        <v/>
      </c>
      <c r="B2227" s="176"/>
      <c r="C2227" s="176"/>
      <c r="D2227" s="314" t="s">
        <v>12</v>
      </c>
      <c r="E2227" s="175"/>
      <c r="F2227" s="175"/>
      <c r="G2227" s="176"/>
    </row>
    <row r="2228" spans="1:9" s="227" customFormat="1" ht="60" x14ac:dyDescent="0.25">
      <c r="A2228" s="175">
        <f>IF(F2228="","",SUBTOTAL(3,$F$8:F2228))</f>
        <v>364</v>
      </c>
      <c r="B2228" s="370"/>
      <c r="C2228" s="370" t="s">
        <v>1348</v>
      </c>
      <c r="D2228" s="371" t="s">
        <v>1349</v>
      </c>
      <c r="E2228" s="372" t="s">
        <v>7</v>
      </c>
      <c r="F2228" s="372">
        <v>1</v>
      </c>
      <c r="G2228" s="372" t="s">
        <v>599</v>
      </c>
      <c r="H2228" s="153"/>
    </row>
    <row r="2229" spans="1:9" s="227" customFormat="1" x14ac:dyDescent="0.25">
      <c r="A2229" s="175" t="str">
        <f>IF(F2229="","",SUBTOTAL(3,$F$8:F2229))</f>
        <v/>
      </c>
      <c r="B2229" s="370"/>
      <c r="C2229" s="370"/>
      <c r="D2229" s="371" t="s">
        <v>1350</v>
      </c>
      <c r="E2229" s="372"/>
      <c r="F2229" s="372"/>
      <c r="G2229" s="372"/>
      <c r="H2229" s="153"/>
    </row>
    <row r="2230" spans="1:9" s="227" customFormat="1" ht="60" x14ac:dyDescent="0.25">
      <c r="A2230" s="175" t="str">
        <f>IF(F2230="","",SUBTOTAL(3,$F$8:F2230))</f>
        <v/>
      </c>
      <c r="B2230" s="370"/>
      <c r="C2230" s="370"/>
      <c r="D2230" s="371" t="s">
        <v>1351</v>
      </c>
      <c r="E2230" s="372"/>
      <c r="F2230" s="372"/>
      <c r="G2230" s="372"/>
      <c r="H2230" s="153"/>
    </row>
    <row r="2231" spans="1:9" s="227" customFormat="1" x14ac:dyDescent="0.25">
      <c r="A2231" s="175" t="str">
        <f>IF(F2231="","",SUBTOTAL(3,$F$8:F2231))</f>
        <v/>
      </c>
      <c r="B2231" s="370"/>
      <c r="C2231" s="370"/>
      <c r="D2231" s="371" t="s">
        <v>1352</v>
      </c>
      <c r="E2231" s="372"/>
      <c r="F2231" s="372"/>
      <c r="G2231" s="372"/>
      <c r="H2231" s="153"/>
    </row>
    <row r="2232" spans="1:9" s="227" customFormat="1" ht="60" x14ac:dyDescent="0.25">
      <c r="A2232" s="175" t="str">
        <f>IF(F2232="","",SUBTOTAL(3,$F$8:F2232))</f>
        <v/>
      </c>
      <c r="B2232" s="370"/>
      <c r="C2232" s="370"/>
      <c r="D2232" s="371" t="s">
        <v>1353</v>
      </c>
      <c r="E2232" s="372"/>
      <c r="F2232" s="372"/>
      <c r="G2232" s="372"/>
      <c r="H2232" s="153"/>
    </row>
    <row r="2233" spans="1:9" s="227" customFormat="1" ht="30" x14ac:dyDescent="0.25">
      <c r="A2233" s="175" t="str">
        <f>IF(F2233="","",SUBTOTAL(3,$F$8:F2233))</f>
        <v/>
      </c>
      <c r="B2233" s="370"/>
      <c r="C2233" s="370"/>
      <c r="D2233" s="371" t="s">
        <v>1354</v>
      </c>
      <c r="E2233" s="372"/>
      <c r="F2233" s="372"/>
      <c r="G2233" s="372"/>
      <c r="H2233" s="153"/>
    </row>
    <row r="2234" spans="1:9" s="227" customFormat="1" ht="30" x14ac:dyDescent="0.25">
      <c r="A2234" s="175" t="str">
        <f>IF(F2234="","",SUBTOTAL(3,$F$8:F2234))</f>
        <v/>
      </c>
      <c r="B2234" s="370"/>
      <c r="C2234" s="370"/>
      <c r="D2234" s="371" t="s">
        <v>1355</v>
      </c>
      <c r="E2234" s="372"/>
      <c r="F2234" s="372"/>
      <c r="G2234" s="372"/>
      <c r="H2234" s="153"/>
    </row>
    <row r="2235" spans="1:9" s="227" customFormat="1" ht="30" x14ac:dyDescent="0.25">
      <c r="A2235" s="175" t="str">
        <f>IF(F2235="","",SUBTOTAL(3,$F$8:F2235))</f>
        <v/>
      </c>
      <c r="B2235" s="370"/>
      <c r="C2235" s="370"/>
      <c r="D2235" s="371" t="s">
        <v>1356</v>
      </c>
      <c r="E2235" s="372"/>
      <c r="F2235" s="372"/>
      <c r="G2235" s="372"/>
      <c r="H2235" s="153"/>
    </row>
    <row r="2236" spans="1:9" s="227" customFormat="1" ht="30" x14ac:dyDescent="0.25">
      <c r="A2236" s="175" t="str">
        <f>IF(F2236="","",SUBTOTAL(3,$F$8:F2236))</f>
        <v/>
      </c>
      <c r="B2236" s="370"/>
      <c r="C2236" s="370"/>
      <c r="D2236" s="371" t="s">
        <v>1347</v>
      </c>
      <c r="E2236" s="372"/>
      <c r="F2236" s="372"/>
      <c r="G2236" s="372"/>
      <c r="H2236" s="153"/>
    </row>
    <row r="2237" spans="1:9" s="294" customFormat="1" ht="60" x14ac:dyDescent="0.25">
      <c r="A2237" s="175" t="str">
        <f>IF(F2237="","",SUBTOTAL(3,$F$8:F2237))</f>
        <v/>
      </c>
      <c r="B2237" s="285"/>
      <c r="C2237" s="285"/>
      <c r="D2237" s="285" t="s">
        <v>1668</v>
      </c>
      <c r="E2237" s="301"/>
      <c r="F2237" s="245"/>
      <c r="G2237" s="284"/>
      <c r="H2237" s="298"/>
      <c r="I2237" s="245"/>
    </row>
    <row r="2238" spans="1:9" ht="15.75" x14ac:dyDescent="0.25">
      <c r="A2238" s="175" t="str">
        <f>IF(F2238="","",SUBTOTAL(3,$F$8:F2238))</f>
        <v/>
      </c>
      <c r="B2238" s="176"/>
      <c r="C2238" s="176"/>
      <c r="D2238" s="314" t="s">
        <v>1580</v>
      </c>
      <c r="E2238" s="175"/>
      <c r="F2238" s="175"/>
      <c r="G2238" s="176"/>
    </row>
    <row r="2239" spans="1:9" ht="15.75" x14ac:dyDescent="0.25">
      <c r="A2239" s="175" t="str">
        <f>IF(F2239="","",SUBTOTAL(3,$F$8:F2239))</f>
        <v/>
      </c>
      <c r="B2239" s="176"/>
      <c r="C2239" s="176"/>
      <c r="D2239" s="314" t="s">
        <v>13</v>
      </c>
      <c r="E2239" s="175"/>
      <c r="F2239" s="175"/>
      <c r="G2239" s="176"/>
    </row>
    <row r="2240" spans="1:9" ht="15.75" x14ac:dyDescent="0.25">
      <c r="A2240" s="175" t="str">
        <f>IF(F2240="","",SUBTOTAL(3,$F$8:F2240))</f>
        <v/>
      </c>
      <c r="B2240" s="176"/>
      <c r="C2240" s="176"/>
      <c r="D2240" s="314" t="s">
        <v>12</v>
      </c>
      <c r="E2240" s="175"/>
      <c r="F2240" s="175"/>
      <c r="G2240" s="176"/>
    </row>
    <row r="2241" spans="1:9" s="227" customFormat="1" ht="60" x14ac:dyDescent="0.25">
      <c r="A2241" s="175">
        <f>IF(F2241="","",SUBTOTAL(3,$F$8:F2241))</f>
        <v>365</v>
      </c>
      <c r="B2241" s="199"/>
      <c r="C2241" s="199" t="s">
        <v>1357</v>
      </c>
      <c r="D2241" s="198" t="s">
        <v>1358</v>
      </c>
      <c r="E2241" s="196" t="s">
        <v>7</v>
      </c>
      <c r="F2241" s="196">
        <v>1</v>
      </c>
      <c r="G2241" s="196" t="s">
        <v>1359</v>
      </c>
      <c r="H2241" s="153"/>
    </row>
    <row r="2242" spans="1:9" s="227" customFormat="1" ht="120" x14ac:dyDescent="0.25">
      <c r="A2242" s="175" t="str">
        <f>IF(F2242="","",SUBTOTAL(3,$F$8:F2242))</f>
        <v/>
      </c>
      <c r="B2242" s="199"/>
      <c r="C2242" s="199"/>
      <c r="D2242" s="198" t="s">
        <v>1360</v>
      </c>
      <c r="E2242" s="196"/>
      <c r="F2242" s="196"/>
      <c r="G2242" s="196"/>
      <c r="H2242" s="153"/>
    </row>
    <row r="2243" spans="1:9" s="227" customFormat="1" ht="30" x14ac:dyDescent="0.25">
      <c r="A2243" s="175" t="str">
        <f>IF(F2243="","",SUBTOTAL(3,$F$8:F2243))</f>
        <v/>
      </c>
      <c r="B2243" s="199"/>
      <c r="C2243" s="199"/>
      <c r="D2243" s="198" t="s">
        <v>1361</v>
      </c>
      <c r="E2243" s="196"/>
      <c r="F2243" s="196"/>
      <c r="G2243" s="196"/>
      <c r="H2243" s="153"/>
    </row>
    <row r="2244" spans="1:9" s="227" customFormat="1" ht="30" x14ac:dyDescent="0.25">
      <c r="A2244" s="175" t="str">
        <f>IF(F2244="","",SUBTOTAL(3,$F$8:F2244))</f>
        <v/>
      </c>
      <c r="B2244" s="199"/>
      <c r="C2244" s="199"/>
      <c r="D2244" s="198" t="s">
        <v>1362</v>
      </c>
      <c r="E2244" s="196"/>
      <c r="F2244" s="196"/>
      <c r="G2244" s="196"/>
      <c r="H2244" s="153"/>
    </row>
    <row r="2245" spans="1:9" s="227" customFormat="1" ht="45" x14ac:dyDescent="0.25">
      <c r="A2245" s="175" t="str">
        <f>IF(F2245="","",SUBTOTAL(3,$F$8:F2245))</f>
        <v/>
      </c>
      <c r="B2245" s="199"/>
      <c r="C2245" s="199"/>
      <c r="D2245" s="198" t="s">
        <v>1363</v>
      </c>
      <c r="E2245" s="196"/>
      <c r="F2245" s="196"/>
      <c r="G2245" s="196"/>
      <c r="H2245" s="153"/>
    </row>
    <row r="2246" spans="1:9" s="227" customFormat="1" ht="30" x14ac:dyDescent="0.25">
      <c r="A2246" s="175" t="str">
        <f>IF(F2246="","",SUBTOTAL(3,$F$8:F2246))</f>
        <v/>
      </c>
      <c r="B2246" s="199"/>
      <c r="C2246" s="199"/>
      <c r="D2246" s="198" t="s">
        <v>1364</v>
      </c>
      <c r="E2246" s="196"/>
      <c r="F2246" s="196"/>
      <c r="G2246" s="196"/>
      <c r="H2246" s="153"/>
    </row>
    <row r="2247" spans="1:9" s="227" customFormat="1" ht="30" x14ac:dyDescent="0.25">
      <c r="A2247" s="175" t="str">
        <f>IF(F2247="","",SUBTOTAL(3,$F$8:F2247))</f>
        <v/>
      </c>
      <c r="B2247" s="199"/>
      <c r="C2247" s="199"/>
      <c r="D2247" s="198" t="s">
        <v>1365</v>
      </c>
      <c r="E2247" s="196"/>
      <c r="F2247" s="196"/>
      <c r="G2247" s="196"/>
      <c r="H2247" s="153"/>
    </row>
    <row r="2248" spans="1:9" s="227" customFormat="1" ht="30" x14ac:dyDescent="0.25">
      <c r="A2248" s="175" t="str">
        <f>IF(F2248="","",SUBTOTAL(3,$F$8:F2248))</f>
        <v/>
      </c>
      <c r="B2248" s="199"/>
      <c r="C2248" s="199"/>
      <c r="D2248" s="198" t="s">
        <v>1366</v>
      </c>
      <c r="E2248" s="196"/>
      <c r="F2248" s="196"/>
      <c r="G2248" s="196"/>
      <c r="H2248" s="153"/>
    </row>
    <row r="2249" spans="1:9" s="227" customFormat="1" ht="30" x14ac:dyDescent="0.25">
      <c r="A2249" s="175" t="str">
        <f>IF(F2249="","",SUBTOTAL(3,$F$8:F2249))</f>
        <v/>
      </c>
      <c r="B2249" s="199"/>
      <c r="C2249" s="199"/>
      <c r="D2249" s="198" t="s">
        <v>1367</v>
      </c>
      <c r="E2249" s="196"/>
      <c r="F2249" s="196"/>
      <c r="G2249" s="196"/>
      <c r="H2249" s="153"/>
    </row>
    <row r="2250" spans="1:9" s="227" customFormat="1" ht="45" x14ac:dyDescent="0.25">
      <c r="A2250" s="175" t="str">
        <f>IF(F2250="","",SUBTOTAL(3,$F$8:F2250))</f>
        <v/>
      </c>
      <c r="B2250" s="199"/>
      <c r="C2250" s="199"/>
      <c r="D2250" s="198" t="s">
        <v>1368</v>
      </c>
      <c r="E2250" s="196"/>
      <c r="F2250" s="196"/>
      <c r="G2250" s="196"/>
      <c r="H2250" s="153"/>
    </row>
    <row r="2251" spans="1:9" s="227" customFormat="1" ht="30" x14ac:dyDescent="0.25">
      <c r="A2251" s="175" t="str">
        <f>IF(F2251="","",SUBTOTAL(3,$F$8:F2251))</f>
        <v/>
      </c>
      <c r="B2251" s="199"/>
      <c r="C2251" s="199"/>
      <c r="D2251" s="198" t="s">
        <v>1369</v>
      </c>
      <c r="E2251" s="196"/>
      <c r="F2251" s="196"/>
      <c r="G2251" s="196"/>
      <c r="H2251" s="153"/>
    </row>
    <row r="2252" spans="1:9" s="227" customFormat="1" ht="30" x14ac:dyDescent="0.25">
      <c r="A2252" s="175" t="str">
        <f>IF(F2252="","",SUBTOTAL(3,$F$8:F2252))</f>
        <v/>
      </c>
      <c r="B2252" s="199"/>
      <c r="C2252" s="199"/>
      <c r="D2252" s="198" t="s">
        <v>1370</v>
      </c>
      <c r="E2252" s="196"/>
      <c r="F2252" s="196"/>
      <c r="G2252" s="196"/>
      <c r="H2252" s="153"/>
    </row>
    <row r="2253" spans="1:9" s="294" customFormat="1" ht="60" x14ac:dyDescent="0.25">
      <c r="A2253" s="175" t="str">
        <f>IF(F2253="","",SUBTOTAL(3,$F$8:F2253))</f>
        <v/>
      </c>
      <c r="B2253" s="285"/>
      <c r="C2253" s="285"/>
      <c r="D2253" s="285" t="s">
        <v>1668</v>
      </c>
      <c r="E2253" s="301"/>
      <c r="F2253" s="245"/>
      <c r="G2253" s="284"/>
      <c r="H2253" s="298"/>
      <c r="I2253" s="245"/>
    </row>
    <row r="2254" spans="1:9" ht="15.75" x14ac:dyDescent="0.25">
      <c r="A2254" s="175" t="str">
        <f>IF(F2254="","",SUBTOTAL(3,$F$8:F2254))</f>
        <v/>
      </c>
      <c r="B2254" s="176"/>
      <c r="C2254" s="176"/>
      <c r="D2254" s="314" t="s">
        <v>1580</v>
      </c>
      <c r="E2254" s="175"/>
      <c r="F2254" s="175"/>
      <c r="G2254" s="176"/>
    </row>
    <row r="2255" spans="1:9" ht="15.75" x14ac:dyDescent="0.25">
      <c r="A2255" s="175" t="str">
        <f>IF(F2255="","",SUBTOTAL(3,$F$8:F2255))</f>
        <v/>
      </c>
      <c r="B2255" s="176"/>
      <c r="C2255" s="176"/>
      <c r="D2255" s="314" t="s">
        <v>13</v>
      </c>
      <c r="E2255" s="175"/>
      <c r="F2255" s="175"/>
      <c r="G2255" s="176"/>
    </row>
    <row r="2256" spans="1:9" ht="15.75" x14ac:dyDescent="0.25">
      <c r="A2256" s="175" t="str">
        <f>IF(F2256="","",SUBTOTAL(3,$F$8:F2256))</f>
        <v/>
      </c>
      <c r="B2256" s="176"/>
      <c r="C2256" s="176"/>
      <c r="D2256" s="314" t="s">
        <v>12</v>
      </c>
      <c r="E2256" s="175"/>
      <c r="F2256" s="175"/>
      <c r="G2256" s="176"/>
    </row>
    <row r="2257" spans="1:9" s="227" customFormat="1" ht="60" x14ac:dyDescent="0.25">
      <c r="A2257" s="175">
        <f>IF(F2257="","",SUBTOTAL(3,$F$8:F2257))</f>
        <v>366</v>
      </c>
      <c r="B2257" s="370"/>
      <c r="C2257" s="370" t="s">
        <v>1371</v>
      </c>
      <c r="D2257" s="371" t="s">
        <v>1372</v>
      </c>
      <c r="E2257" s="372" t="s">
        <v>7</v>
      </c>
      <c r="F2257" s="372">
        <v>1</v>
      </c>
      <c r="G2257" s="372" t="s">
        <v>599</v>
      </c>
      <c r="H2257" s="153"/>
    </row>
    <row r="2258" spans="1:9" s="227" customFormat="1" x14ac:dyDescent="0.25">
      <c r="A2258" s="175" t="str">
        <f>IF(F2258="","",SUBTOTAL(3,$F$8:F2258))</f>
        <v/>
      </c>
      <c r="B2258" s="370"/>
      <c r="C2258" s="370"/>
      <c r="D2258" s="371" t="s">
        <v>1373</v>
      </c>
      <c r="E2258" s="372"/>
      <c r="F2258" s="372"/>
      <c r="G2258" s="372"/>
      <c r="H2258" s="153"/>
    </row>
    <row r="2259" spans="1:9" s="227" customFormat="1" ht="75" x14ac:dyDescent="0.25">
      <c r="A2259" s="175" t="str">
        <f>IF(F2259="","",SUBTOTAL(3,$F$8:F2259))</f>
        <v/>
      </c>
      <c r="B2259" s="370"/>
      <c r="C2259" s="370"/>
      <c r="D2259" s="371" t="s">
        <v>1374</v>
      </c>
      <c r="E2259" s="372"/>
      <c r="F2259" s="372"/>
      <c r="G2259" s="372"/>
      <c r="H2259" s="153"/>
    </row>
    <row r="2260" spans="1:9" s="227" customFormat="1" x14ac:dyDescent="0.25">
      <c r="A2260" s="175" t="str">
        <f>IF(F2260="","",SUBTOTAL(3,$F$8:F2260))</f>
        <v/>
      </c>
      <c r="B2260" s="370"/>
      <c r="C2260" s="370"/>
      <c r="D2260" s="371" t="s">
        <v>1375</v>
      </c>
      <c r="E2260" s="372"/>
      <c r="F2260" s="372"/>
      <c r="G2260" s="372"/>
      <c r="H2260" s="153"/>
    </row>
    <row r="2261" spans="1:9" s="227" customFormat="1" ht="30" x14ac:dyDescent="0.25">
      <c r="A2261" s="175" t="str">
        <f>IF(F2261="","",SUBTOTAL(3,$F$8:F2261))</f>
        <v/>
      </c>
      <c r="B2261" s="370"/>
      <c r="C2261" s="370"/>
      <c r="D2261" s="371" t="s">
        <v>1376</v>
      </c>
      <c r="E2261" s="372"/>
      <c r="F2261" s="372"/>
      <c r="G2261" s="372"/>
      <c r="H2261" s="153"/>
    </row>
    <row r="2262" spans="1:9" s="227" customFormat="1" ht="60" x14ac:dyDescent="0.25">
      <c r="A2262" s="175" t="str">
        <f>IF(F2262="","",SUBTOTAL(3,$F$8:F2262))</f>
        <v/>
      </c>
      <c r="B2262" s="370"/>
      <c r="C2262" s="370"/>
      <c r="D2262" s="371" t="s">
        <v>1377</v>
      </c>
      <c r="E2262" s="372"/>
      <c r="F2262" s="372"/>
      <c r="G2262" s="372"/>
      <c r="H2262" s="153"/>
    </row>
    <row r="2263" spans="1:9" s="227" customFormat="1" ht="60" x14ac:dyDescent="0.25">
      <c r="A2263" s="175" t="str">
        <f>IF(F2263="","",SUBTOTAL(3,$F$8:F2263))</f>
        <v/>
      </c>
      <c r="B2263" s="370"/>
      <c r="C2263" s="370"/>
      <c r="D2263" s="371" t="s">
        <v>1378</v>
      </c>
      <c r="E2263" s="372"/>
      <c r="F2263" s="372"/>
      <c r="G2263" s="372"/>
      <c r="H2263" s="153"/>
    </row>
    <row r="2264" spans="1:9" s="227" customFormat="1" ht="45" x14ac:dyDescent="0.25">
      <c r="A2264" s="175" t="str">
        <f>IF(F2264="","",SUBTOTAL(3,$F$8:F2264))</f>
        <v/>
      </c>
      <c r="B2264" s="370"/>
      <c r="C2264" s="370"/>
      <c r="D2264" s="371" t="s">
        <v>1379</v>
      </c>
      <c r="E2264" s="372"/>
      <c r="F2264" s="372"/>
      <c r="G2264" s="372"/>
      <c r="H2264" s="153"/>
    </row>
    <row r="2265" spans="1:9" s="227" customFormat="1" ht="45" x14ac:dyDescent="0.25">
      <c r="A2265" s="175" t="str">
        <f>IF(F2265="","",SUBTOTAL(3,$F$8:F2265))</f>
        <v/>
      </c>
      <c r="B2265" s="370"/>
      <c r="C2265" s="370"/>
      <c r="D2265" s="371" t="s">
        <v>1380</v>
      </c>
      <c r="E2265" s="372"/>
      <c r="F2265" s="372"/>
      <c r="G2265" s="372"/>
      <c r="H2265" s="153"/>
    </row>
    <row r="2266" spans="1:9" s="227" customFormat="1" ht="30" x14ac:dyDescent="0.25">
      <c r="A2266" s="175" t="str">
        <f>IF(F2266="","",SUBTOTAL(3,$F$8:F2266))</f>
        <v/>
      </c>
      <c r="B2266" s="370"/>
      <c r="C2266" s="370"/>
      <c r="D2266" s="371" t="s">
        <v>1381</v>
      </c>
      <c r="E2266" s="372"/>
      <c r="F2266" s="372"/>
      <c r="G2266" s="372"/>
      <c r="H2266" s="153"/>
    </row>
    <row r="2267" spans="1:9" s="294" customFormat="1" ht="60" x14ac:dyDescent="0.25">
      <c r="A2267" s="175" t="str">
        <f>IF(F2267="","",SUBTOTAL(3,$F$8:F2267))</f>
        <v/>
      </c>
      <c r="B2267" s="285"/>
      <c r="C2267" s="285"/>
      <c r="D2267" s="285" t="s">
        <v>1668</v>
      </c>
      <c r="E2267" s="301"/>
      <c r="F2267" s="245"/>
      <c r="G2267" s="284"/>
      <c r="H2267" s="298"/>
      <c r="I2267" s="245"/>
    </row>
    <row r="2268" spans="1:9" ht="15.75" x14ac:dyDescent="0.25">
      <c r="A2268" s="175" t="str">
        <f>IF(F2268="","",SUBTOTAL(3,$F$8:F2268))</f>
        <v/>
      </c>
      <c r="B2268" s="176"/>
      <c r="C2268" s="176"/>
      <c r="D2268" s="314" t="s">
        <v>1580</v>
      </c>
      <c r="E2268" s="175"/>
      <c r="F2268" s="175"/>
      <c r="G2268" s="176"/>
    </row>
    <row r="2269" spans="1:9" ht="15.75" x14ac:dyDescent="0.25">
      <c r="A2269" s="175" t="str">
        <f>IF(F2269="","",SUBTOTAL(3,$F$8:F2269))</f>
        <v/>
      </c>
      <c r="B2269" s="176"/>
      <c r="C2269" s="176"/>
      <c r="D2269" s="314" t="s">
        <v>13</v>
      </c>
      <c r="E2269" s="175"/>
      <c r="F2269" s="175"/>
      <c r="G2269" s="176"/>
    </row>
    <row r="2270" spans="1:9" ht="15.75" x14ac:dyDescent="0.25">
      <c r="A2270" s="175" t="str">
        <f>IF(F2270="","",SUBTOTAL(3,$F$8:F2270))</f>
        <v/>
      </c>
      <c r="B2270" s="176"/>
      <c r="C2270" s="176"/>
      <c r="D2270" s="314" t="s">
        <v>12</v>
      </c>
      <c r="E2270" s="175"/>
      <c r="F2270" s="175"/>
      <c r="G2270" s="176"/>
    </row>
    <row r="2271" spans="1:9" s="227" customFormat="1" ht="60" x14ac:dyDescent="0.25">
      <c r="A2271" s="175">
        <f>IF(F2271="","",SUBTOTAL(3,$F$8:F2271))</f>
        <v>367</v>
      </c>
      <c r="B2271" s="370"/>
      <c r="C2271" s="370" t="s">
        <v>164</v>
      </c>
      <c r="D2271" s="371" t="s">
        <v>1382</v>
      </c>
      <c r="E2271" s="372" t="s">
        <v>7</v>
      </c>
      <c r="F2271" s="372">
        <v>1</v>
      </c>
      <c r="G2271" s="372" t="s">
        <v>599</v>
      </c>
      <c r="H2271" s="153"/>
    </row>
    <row r="2272" spans="1:9" s="227" customFormat="1" x14ac:dyDescent="0.25">
      <c r="A2272" s="175" t="str">
        <f>IF(F2272="","",SUBTOTAL(3,$F$8:F2272))</f>
        <v/>
      </c>
      <c r="B2272" s="370"/>
      <c r="C2272" s="370"/>
      <c r="D2272" s="371" t="s">
        <v>1383</v>
      </c>
      <c r="E2272" s="372"/>
      <c r="F2272" s="372"/>
      <c r="G2272" s="372"/>
      <c r="H2272" s="153"/>
    </row>
    <row r="2273" spans="1:9" s="227" customFormat="1" x14ac:dyDescent="0.25">
      <c r="A2273" s="175" t="str">
        <f>IF(F2273="","",SUBTOTAL(3,$F$8:F2273))</f>
        <v/>
      </c>
      <c r="B2273" s="370"/>
      <c r="C2273" s="370"/>
      <c r="D2273" s="371" t="s">
        <v>1384</v>
      </c>
      <c r="E2273" s="372"/>
      <c r="F2273" s="372"/>
      <c r="G2273" s="372"/>
      <c r="H2273" s="153"/>
    </row>
    <row r="2274" spans="1:9" s="227" customFormat="1" ht="45" x14ac:dyDescent="0.25">
      <c r="A2274" s="175" t="str">
        <f>IF(F2274="","",SUBTOTAL(3,$F$8:F2274))</f>
        <v/>
      </c>
      <c r="B2274" s="370"/>
      <c r="C2274" s="370"/>
      <c r="D2274" s="371" t="s">
        <v>1385</v>
      </c>
      <c r="E2274" s="372"/>
      <c r="F2274" s="372"/>
      <c r="G2274" s="372"/>
      <c r="H2274" s="153"/>
    </row>
    <row r="2275" spans="1:9" s="294" customFormat="1" ht="60" x14ac:dyDescent="0.25">
      <c r="A2275" s="175" t="str">
        <f>IF(F2275="","",SUBTOTAL(3,$F$8:F2275))</f>
        <v/>
      </c>
      <c r="B2275" s="285"/>
      <c r="C2275" s="285"/>
      <c r="D2275" s="285" t="s">
        <v>1668</v>
      </c>
      <c r="E2275" s="301"/>
      <c r="F2275" s="245"/>
      <c r="G2275" s="284"/>
      <c r="H2275" s="298"/>
      <c r="I2275" s="245"/>
    </row>
    <row r="2276" spans="1:9" ht="15.75" x14ac:dyDescent="0.25">
      <c r="A2276" s="175" t="str">
        <f>IF(F2276="","",SUBTOTAL(3,$F$8:F2276))</f>
        <v/>
      </c>
      <c r="B2276" s="176"/>
      <c r="C2276" s="176"/>
      <c r="D2276" s="314" t="s">
        <v>1580</v>
      </c>
      <c r="E2276" s="175"/>
      <c r="F2276" s="175"/>
      <c r="G2276" s="176"/>
    </row>
    <row r="2277" spans="1:9" ht="15.75" x14ac:dyDescent="0.25">
      <c r="A2277" s="175" t="str">
        <f>IF(F2277="","",SUBTOTAL(3,$F$8:F2277))</f>
        <v/>
      </c>
      <c r="B2277" s="176"/>
      <c r="C2277" s="176"/>
      <c r="D2277" s="314" t="s">
        <v>13</v>
      </c>
      <c r="E2277" s="175"/>
      <c r="F2277" s="175"/>
      <c r="G2277" s="176"/>
    </row>
    <row r="2278" spans="1:9" ht="15.75" x14ac:dyDescent="0.25">
      <c r="A2278" s="175" t="str">
        <f>IF(F2278="","",SUBTOTAL(3,$F$8:F2278))</f>
        <v/>
      </c>
      <c r="B2278" s="176"/>
      <c r="C2278" s="176"/>
      <c r="D2278" s="314" t="s">
        <v>12</v>
      </c>
      <c r="E2278" s="175"/>
      <c r="F2278" s="175"/>
      <c r="G2278" s="176"/>
    </row>
    <row r="2279" spans="1:9" s="146" customFormat="1" ht="30" x14ac:dyDescent="0.25">
      <c r="A2279" s="175">
        <f>IF(F2279="","",SUBTOTAL(3,$F$8:F2279))</f>
        <v>368</v>
      </c>
      <c r="B2279" s="277"/>
      <c r="C2279" s="277" t="s">
        <v>1611</v>
      </c>
      <c r="D2279" s="297" t="s">
        <v>1612</v>
      </c>
      <c r="E2279" s="245" t="s">
        <v>1613</v>
      </c>
      <c r="F2279" s="245">
        <v>1</v>
      </c>
      <c r="I2279" s="277"/>
    </row>
    <row r="2280" spans="1:9" s="146" customFormat="1" x14ac:dyDescent="0.25">
      <c r="A2280" s="175" t="str">
        <f>IF(F2280="","",SUBTOTAL(3,$F$8:F2280))</f>
        <v/>
      </c>
      <c r="B2280" s="277"/>
      <c r="C2280" s="277"/>
      <c r="D2280" s="312" t="s">
        <v>1614</v>
      </c>
      <c r="E2280" s="245"/>
      <c r="F2280" s="245"/>
      <c r="G2280" s="263"/>
      <c r="H2280" s="298"/>
      <c r="I2280" s="277"/>
    </row>
    <row r="2281" spans="1:9" s="146" customFormat="1" ht="30" x14ac:dyDescent="0.25">
      <c r="A2281" s="175" t="str">
        <f>IF(F2281="","",SUBTOTAL(3,$F$8:F2281))</f>
        <v/>
      </c>
      <c r="B2281" s="277"/>
      <c r="C2281" s="277"/>
      <c r="D2281" s="185" t="s">
        <v>1615</v>
      </c>
      <c r="E2281" s="245"/>
      <c r="F2281" s="245"/>
      <c r="G2281" s="263"/>
      <c r="H2281" s="298"/>
      <c r="I2281" s="277"/>
    </row>
    <row r="2282" spans="1:9" s="146" customFormat="1" x14ac:dyDescent="0.25">
      <c r="A2282" s="175" t="str">
        <f>IF(F2282="","",SUBTOTAL(3,$F$8:F2282))</f>
        <v/>
      </c>
      <c r="B2282" s="277"/>
      <c r="C2282" s="277"/>
      <c r="D2282" s="185" t="s">
        <v>1616</v>
      </c>
      <c r="E2282" s="245"/>
      <c r="F2282" s="245"/>
      <c r="G2282" s="263"/>
      <c r="H2282" s="298"/>
      <c r="I2282" s="277"/>
    </row>
    <row r="2283" spans="1:9" s="146" customFormat="1" ht="30" x14ac:dyDescent="0.25">
      <c r="A2283" s="175" t="str">
        <f>IF(F2283="","",SUBTOTAL(3,$F$8:F2283))</f>
        <v/>
      </c>
      <c r="B2283" s="277"/>
      <c r="C2283" s="277"/>
      <c r="D2283" s="185" t="s">
        <v>1617</v>
      </c>
      <c r="E2283" s="245"/>
      <c r="F2283" s="245"/>
      <c r="G2283" s="263"/>
      <c r="H2283" s="298"/>
      <c r="I2283" s="277"/>
    </row>
    <row r="2284" spans="1:9" s="146" customFormat="1" x14ac:dyDescent="0.25">
      <c r="A2284" s="175" t="str">
        <f>IF(F2284="","",SUBTOTAL(3,$F$8:F2284))</f>
        <v/>
      </c>
      <c r="B2284" s="277"/>
      <c r="C2284" s="277"/>
      <c r="D2284" s="185" t="s">
        <v>1618</v>
      </c>
      <c r="E2284" s="245"/>
      <c r="F2284" s="245"/>
      <c r="G2284" s="263"/>
      <c r="H2284" s="298"/>
      <c r="I2284" s="277"/>
    </row>
    <row r="2285" spans="1:9" s="146" customFormat="1" ht="45" x14ac:dyDescent="0.25">
      <c r="A2285" s="175" t="str">
        <f>IF(F2285="","",SUBTOTAL(3,$F$8:F2285))</f>
        <v/>
      </c>
      <c r="B2285" s="277"/>
      <c r="C2285" s="277"/>
      <c r="D2285" s="185" t="s">
        <v>1619</v>
      </c>
      <c r="E2285" s="245"/>
      <c r="F2285" s="245"/>
      <c r="G2285" s="263"/>
      <c r="H2285" s="298"/>
      <c r="I2285" s="277"/>
    </row>
    <row r="2286" spans="1:9" s="146" customFormat="1" x14ac:dyDescent="0.25">
      <c r="A2286" s="175" t="str">
        <f>IF(F2286="","",SUBTOTAL(3,$F$8:F2286))</f>
        <v/>
      </c>
      <c r="B2286" s="277"/>
      <c r="C2286" s="277"/>
      <c r="D2286" s="185" t="s">
        <v>1620</v>
      </c>
      <c r="E2286" s="245"/>
      <c r="F2286" s="245"/>
      <c r="G2286" s="263"/>
      <c r="H2286" s="298"/>
      <c r="I2286" s="277"/>
    </row>
    <row r="2287" spans="1:9" s="227" customFormat="1" ht="150" x14ac:dyDescent="0.25">
      <c r="A2287" s="175" t="str">
        <f>IF(F2287="","",SUBTOTAL(3,$F$8:F2287))</f>
        <v/>
      </c>
      <c r="B2287" s="349"/>
      <c r="C2287" s="349"/>
      <c r="D2287" s="185" t="s">
        <v>1621</v>
      </c>
      <c r="E2287" s="351"/>
      <c r="F2287" s="351"/>
      <c r="G2287" s="263"/>
      <c r="H2287" s="373"/>
      <c r="I2287" s="349"/>
    </row>
    <row r="2288" spans="1:9" s="227" customFormat="1" x14ac:dyDescent="0.25">
      <c r="A2288" s="175" t="str">
        <f>IF(F2288="","",SUBTOTAL(3,$F$8:F2288))</f>
        <v/>
      </c>
      <c r="B2288" s="349"/>
      <c r="C2288" s="349"/>
      <c r="D2288" s="185" t="s">
        <v>1622</v>
      </c>
      <c r="E2288" s="351"/>
      <c r="F2288" s="351"/>
      <c r="G2288" s="263"/>
      <c r="H2288" s="373"/>
      <c r="I2288" s="349"/>
    </row>
    <row r="2289" spans="1:10" s="227" customFormat="1" x14ac:dyDescent="0.25">
      <c r="A2289" s="175" t="str">
        <f>IF(F2289="","",SUBTOTAL(3,$F$8:F2289))</f>
        <v/>
      </c>
      <c r="B2289" s="349"/>
      <c r="C2289" s="349"/>
      <c r="D2289" s="185" t="s">
        <v>1623</v>
      </c>
      <c r="E2289" s="351"/>
      <c r="F2289" s="351"/>
      <c r="G2289" s="263"/>
      <c r="H2289" s="373"/>
      <c r="I2289" s="349"/>
    </row>
    <row r="2290" spans="1:10" s="227" customFormat="1" x14ac:dyDescent="0.25">
      <c r="A2290" s="175" t="str">
        <f>IF(F2290="","",SUBTOTAL(3,$F$8:F2290))</f>
        <v/>
      </c>
      <c r="B2290" s="349"/>
      <c r="C2290" s="349"/>
      <c r="D2290" s="185" t="s">
        <v>1624</v>
      </c>
      <c r="E2290" s="351"/>
      <c r="F2290" s="351"/>
      <c r="G2290" s="263"/>
      <c r="H2290" s="373"/>
      <c r="I2290" s="349"/>
    </row>
    <row r="2291" spans="1:10" s="247" customFormat="1" x14ac:dyDescent="0.25">
      <c r="A2291" s="175" t="str">
        <f>IF(F2291="","",SUBTOTAL(3,$F$8:F2291))</f>
        <v/>
      </c>
      <c r="B2291" s="349"/>
      <c r="C2291" s="349"/>
      <c r="D2291" s="185" t="s">
        <v>1625</v>
      </c>
      <c r="E2291" s="351"/>
      <c r="F2291" s="351"/>
      <c r="G2291" s="263"/>
      <c r="H2291" s="373"/>
      <c r="I2291" s="349"/>
      <c r="J2291" s="295"/>
    </row>
    <row r="2292" spans="1:10" s="247" customFormat="1" x14ac:dyDescent="0.25">
      <c r="A2292" s="175" t="str">
        <f>IF(F2292="","",SUBTOTAL(3,$F$8:F2292))</f>
        <v/>
      </c>
      <c r="B2292" s="349"/>
      <c r="C2292" s="349"/>
      <c r="D2292" s="185" t="s">
        <v>1626</v>
      </c>
      <c r="E2292" s="351"/>
      <c r="F2292" s="351"/>
      <c r="G2292" s="263"/>
      <c r="H2292" s="373"/>
      <c r="I2292" s="349"/>
      <c r="J2292" s="295"/>
    </row>
    <row r="2293" spans="1:10" s="247" customFormat="1" ht="60" x14ac:dyDescent="0.25">
      <c r="A2293" s="175" t="str">
        <f>IF(F2293="","",SUBTOTAL(3,$F$8:F2293))</f>
        <v/>
      </c>
      <c r="B2293" s="349"/>
      <c r="C2293" s="349"/>
      <c r="D2293" s="185" t="s">
        <v>1627</v>
      </c>
      <c r="E2293" s="351"/>
      <c r="F2293" s="351"/>
      <c r="G2293" s="263"/>
      <c r="H2293" s="373"/>
      <c r="I2293" s="349"/>
      <c r="J2293" s="295"/>
    </row>
    <row r="2294" spans="1:10" s="247" customFormat="1" ht="30" x14ac:dyDescent="0.25">
      <c r="A2294" s="175" t="str">
        <f>IF(F2294="","",SUBTOTAL(3,$F$8:F2294))</f>
        <v/>
      </c>
      <c r="B2294" s="349"/>
      <c r="C2294" s="349"/>
      <c r="D2294" s="185" t="s">
        <v>1628</v>
      </c>
      <c r="E2294" s="351"/>
      <c r="F2294" s="351"/>
      <c r="G2294" s="263"/>
      <c r="H2294" s="373"/>
      <c r="I2294" s="349"/>
      <c r="J2294" s="295"/>
    </row>
    <row r="2295" spans="1:10" s="247" customFormat="1" x14ac:dyDescent="0.25">
      <c r="A2295" s="175" t="str">
        <f>IF(F2295="","",SUBTOTAL(3,$F$8:F2295))</f>
        <v/>
      </c>
      <c r="B2295" s="349"/>
      <c r="C2295" s="349"/>
      <c r="D2295" s="185" t="s">
        <v>1629</v>
      </c>
      <c r="E2295" s="351"/>
      <c r="F2295" s="351"/>
      <c r="G2295" s="263"/>
      <c r="H2295" s="373"/>
      <c r="I2295" s="349"/>
      <c r="J2295" s="295"/>
    </row>
    <row r="2296" spans="1:10" s="247" customFormat="1" x14ac:dyDescent="0.25">
      <c r="A2296" s="175" t="str">
        <f>IF(F2296="","",SUBTOTAL(3,$F$8:F2296))</f>
        <v/>
      </c>
      <c r="B2296" s="349"/>
      <c r="C2296" s="349"/>
      <c r="D2296" s="185" t="s">
        <v>1630</v>
      </c>
      <c r="E2296" s="351"/>
      <c r="F2296" s="351"/>
      <c r="G2296" s="263"/>
      <c r="H2296" s="373"/>
      <c r="I2296" s="349"/>
      <c r="J2296" s="295"/>
    </row>
    <row r="2297" spans="1:10" s="247" customFormat="1" x14ac:dyDescent="0.25">
      <c r="A2297" s="175" t="str">
        <f>IF(F2297="","",SUBTOTAL(3,$F$8:F2297))</f>
        <v/>
      </c>
      <c r="B2297" s="349"/>
      <c r="C2297" s="349"/>
      <c r="D2297" s="185" t="s">
        <v>1631</v>
      </c>
      <c r="E2297" s="351"/>
      <c r="F2297" s="351"/>
      <c r="G2297" s="263"/>
      <c r="H2297" s="373"/>
      <c r="I2297" s="349"/>
      <c r="J2297" s="295"/>
    </row>
    <row r="2298" spans="1:10" s="247" customFormat="1" x14ac:dyDescent="0.25">
      <c r="A2298" s="175" t="str">
        <f>IF(F2298="","",SUBTOTAL(3,$F$8:F2298))</f>
        <v/>
      </c>
      <c r="B2298" s="349"/>
      <c r="C2298" s="349"/>
      <c r="D2298" s="185" t="s">
        <v>1632</v>
      </c>
      <c r="E2298" s="351"/>
      <c r="F2298" s="351"/>
      <c r="G2298" s="263"/>
      <c r="H2298" s="373"/>
      <c r="I2298" s="349"/>
      <c r="J2298" s="295"/>
    </row>
    <row r="2299" spans="1:10" s="247" customFormat="1" x14ac:dyDescent="0.25">
      <c r="A2299" s="175" t="str">
        <f>IF(F2299="","",SUBTOTAL(3,$F$8:F2299))</f>
        <v/>
      </c>
      <c r="B2299" s="185"/>
      <c r="C2299" s="185"/>
      <c r="D2299" s="185" t="s">
        <v>1633</v>
      </c>
      <c r="E2299" s="175"/>
      <c r="F2299" s="175"/>
      <c r="G2299" s="263"/>
      <c r="H2299" s="374"/>
      <c r="I2299" s="175"/>
      <c r="J2299" s="295"/>
    </row>
    <row r="2300" spans="1:10" s="247" customFormat="1" x14ac:dyDescent="0.25">
      <c r="A2300" s="175" t="str">
        <f>IF(F2300="","",SUBTOTAL(3,$F$8:F2300))</f>
        <v/>
      </c>
      <c r="B2300" s="185"/>
      <c r="C2300" s="185"/>
      <c r="D2300" s="185" t="s">
        <v>1634</v>
      </c>
      <c r="E2300" s="175"/>
      <c r="F2300" s="175"/>
      <c r="G2300" s="263"/>
      <c r="H2300" s="374"/>
      <c r="I2300" s="175"/>
      <c r="J2300" s="295"/>
    </row>
    <row r="2301" spans="1:10" s="247" customFormat="1" ht="60" x14ac:dyDescent="0.25">
      <c r="A2301" s="175" t="str">
        <f>IF(F2301="","",SUBTOTAL(3,$F$8:F2301))</f>
        <v/>
      </c>
      <c r="B2301" s="185"/>
      <c r="C2301" s="185"/>
      <c r="D2301" s="185" t="s">
        <v>1635</v>
      </c>
      <c r="E2301" s="175"/>
      <c r="F2301" s="175"/>
      <c r="G2301" s="263"/>
      <c r="H2301" s="374"/>
      <c r="I2301" s="175"/>
      <c r="J2301" s="295"/>
    </row>
    <row r="2302" spans="1:10" s="247" customFormat="1" x14ac:dyDescent="0.25">
      <c r="A2302" s="175" t="str">
        <f>IF(F2302="","",SUBTOTAL(3,$F$8:F2302))</f>
        <v/>
      </c>
      <c r="B2302" s="185"/>
      <c r="C2302" s="185"/>
      <c r="D2302" s="335" t="s">
        <v>1636</v>
      </c>
      <c r="E2302" s="175"/>
      <c r="F2302" s="175"/>
      <c r="G2302" s="263"/>
      <c r="H2302" s="374"/>
      <c r="I2302" s="175"/>
      <c r="J2302" s="295"/>
    </row>
    <row r="2303" spans="1:10" s="247" customFormat="1" ht="30" x14ac:dyDescent="0.25">
      <c r="A2303" s="175" t="str">
        <f>IF(F2303="","",SUBTOTAL(3,$F$8:F2303))</f>
        <v/>
      </c>
      <c r="B2303" s="185"/>
      <c r="C2303" s="185"/>
      <c r="D2303" s="185" t="s">
        <v>1637</v>
      </c>
      <c r="E2303" s="175"/>
      <c r="F2303" s="175"/>
      <c r="G2303" s="263"/>
      <c r="H2303" s="374"/>
      <c r="I2303" s="175"/>
      <c r="J2303" s="295"/>
    </row>
    <row r="2304" spans="1:10" s="247" customFormat="1" x14ac:dyDescent="0.25">
      <c r="A2304" s="175" t="str">
        <f>IF(F2304="","",SUBTOTAL(3,$F$8:F2304))</f>
        <v/>
      </c>
      <c r="B2304" s="185"/>
      <c r="C2304" s="185"/>
      <c r="D2304" s="185" t="s">
        <v>1638</v>
      </c>
      <c r="E2304" s="175"/>
      <c r="F2304" s="175"/>
      <c r="G2304" s="263"/>
      <c r="H2304" s="374"/>
      <c r="I2304" s="175"/>
      <c r="J2304" s="295"/>
    </row>
    <row r="2305" spans="1:9" s="296" customFormat="1" ht="30" x14ac:dyDescent="0.25">
      <c r="A2305" s="175" t="str">
        <f>IF(F2305="","",SUBTOTAL(3,$F$8:F2305))</f>
        <v/>
      </c>
      <c r="B2305" s="185"/>
      <c r="C2305" s="185"/>
      <c r="D2305" s="335" t="s">
        <v>1639</v>
      </c>
      <c r="E2305" s="175"/>
      <c r="F2305" s="175"/>
      <c r="G2305" s="263"/>
      <c r="H2305" s="374"/>
      <c r="I2305" s="175"/>
    </row>
    <row r="2306" spans="1:9" s="296" customFormat="1" x14ac:dyDescent="0.25">
      <c r="A2306" s="175" t="str">
        <f>IF(F2306="","",SUBTOTAL(3,$F$8:F2306))</f>
        <v/>
      </c>
      <c r="B2306" s="185"/>
      <c r="C2306" s="185"/>
      <c r="D2306" s="335" t="s">
        <v>1640</v>
      </c>
      <c r="E2306" s="175"/>
      <c r="F2306" s="175"/>
      <c r="G2306" s="263"/>
      <c r="H2306" s="374"/>
      <c r="I2306" s="175"/>
    </row>
    <row r="2307" spans="1:9" s="296" customFormat="1" ht="45" x14ac:dyDescent="0.25">
      <c r="A2307" s="175" t="str">
        <f>IF(F2307="","",SUBTOTAL(3,$F$8:F2307))</f>
        <v/>
      </c>
      <c r="B2307" s="185"/>
      <c r="C2307" s="185"/>
      <c r="D2307" s="335" t="s">
        <v>1641</v>
      </c>
      <c r="E2307" s="175"/>
      <c r="F2307" s="175"/>
      <c r="G2307" s="263"/>
      <c r="H2307" s="374"/>
      <c r="I2307" s="175"/>
    </row>
    <row r="2308" spans="1:9" s="296" customFormat="1" x14ac:dyDescent="0.25">
      <c r="A2308" s="175" t="str">
        <f>IF(F2308="","",SUBTOTAL(3,$F$8:F2308))</f>
        <v/>
      </c>
      <c r="B2308" s="185"/>
      <c r="C2308" s="185"/>
      <c r="D2308" s="335" t="s">
        <v>1642</v>
      </c>
      <c r="E2308" s="175"/>
      <c r="F2308" s="175"/>
      <c r="G2308" s="263"/>
      <c r="H2308" s="374"/>
      <c r="I2308" s="175"/>
    </row>
    <row r="2309" spans="1:9" s="296" customFormat="1" ht="15.75" x14ac:dyDescent="0.25">
      <c r="A2309" s="175" t="str">
        <f>IF(F2309="","",SUBTOTAL(3,$F$8:F2309))</f>
        <v/>
      </c>
      <c r="B2309" s="185"/>
      <c r="C2309" s="185"/>
      <c r="D2309" s="339" t="s">
        <v>13</v>
      </c>
      <c r="E2309" s="175"/>
      <c r="F2309" s="175"/>
      <c r="G2309" s="263"/>
      <c r="H2309" s="374"/>
      <c r="I2309" s="175"/>
    </row>
    <row r="2310" spans="1:9" s="296" customFormat="1" x14ac:dyDescent="0.25">
      <c r="A2310" s="175" t="str">
        <f>IF(F2310="","",SUBTOTAL(3,$F$8:F2310))</f>
        <v/>
      </c>
      <c r="B2310" s="185"/>
      <c r="C2310" s="185"/>
      <c r="D2310" s="335" t="s">
        <v>1580</v>
      </c>
      <c r="E2310" s="175"/>
      <c r="F2310" s="175"/>
      <c r="G2310" s="263"/>
      <c r="H2310" s="374"/>
      <c r="I2310" s="175"/>
    </row>
    <row r="2311" spans="1:9" s="227" customFormat="1" x14ac:dyDescent="0.25">
      <c r="A2311" s="175" t="str">
        <f>IF(F2311="","",SUBTOTAL(3,$F$8:F2311))</f>
        <v/>
      </c>
      <c r="B2311" s="375" t="s">
        <v>60</v>
      </c>
      <c r="C2311" s="376"/>
      <c r="D2311" s="377"/>
      <c r="E2311" s="378"/>
      <c r="F2311" s="378"/>
      <c r="G2311" s="378"/>
      <c r="H2311" s="153"/>
    </row>
    <row r="2312" spans="1:9" s="227" customFormat="1" x14ac:dyDescent="0.25">
      <c r="A2312" s="175" t="str">
        <f>IF(F2312="","",SUBTOTAL(3,$F$8:F2312))</f>
        <v/>
      </c>
      <c r="B2312" s="375" t="s">
        <v>17</v>
      </c>
      <c r="C2312" s="376"/>
      <c r="D2312" s="377"/>
      <c r="E2312" s="378"/>
      <c r="F2312" s="378"/>
      <c r="G2312" s="378"/>
      <c r="H2312" s="153"/>
    </row>
    <row r="2313" spans="1:9" s="227" customFormat="1" x14ac:dyDescent="0.25">
      <c r="A2313" s="175" t="str">
        <f>IF(F2313="","",SUBTOTAL(3,$F$8:F2313))</f>
        <v/>
      </c>
      <c r="B2313" s="375" t="s">
        <v>1386</v>
      </c>
      <c r="C2313" s="376"/>
      <c r="D2313" s="377"/>
      <c r="E2313" s="378"/>
      <c r="F2313" s="378"/>
      <c r="G2313" s="378"/>
      <c r="H2313" s="153"/>
    </row>
    <row r="2314" spans="1:9" s="227" customFormat="1" ht="45" x14ac:dyDescent="0.25">
      <c r="A2314" s="175">
        <f>IF(F2314="","",SUBTOTAL(3,$F$8:F2314))</f>
        <v>369</v>
      </c>
      <c r="B2314" s="379"/>
      <c r="C2314" s="379" t="s">
        <v>1387</v>
      </c>
      <c r="D2314" s="371" t="s">
        <v>1388</v>
      </c>
      <c r="E2314" s="372" t="s">
        <v>22</v>
      </c>
      <c r="F2314" s="372">
        <v>2</v>
      </c>
      <c r="G2314" s="372" t="s">
        <v>647</v>
      </c>
      <c r="H2314" s="153"/>
    </row>
    <row r="2315" spans="1:9" ht="15.75" x14ac:dyDescent="0.25">
      <c r="A2315" s="175" t="str">
        <f>IF(F2315="","",SUBTOTAL(3,$F$8:F2315))</f>
        <v/>
      </c>
      <c r="B2315" s="176"/>
      <c r="C2315" s="176"/>
      <c r="D2315" s="314" t="s">
        <v>1580</v>
      </c>
      <c r="E2315" s="175"/>
      <c r="F2315" s="175"/>
      <c r="G2315" s="176"/>
    </row>
    <row r="2316" spans="1:9" ht="15.75" x14ac:dyDescent="0.25">
      <c r="A2316" s="175" t="str">
        <f>IF(F2316="","",SUBTOTAL(3,$F$8:F2316))</f>
        <v/>
      </c>
      <c r="B2316" s="176"/>
      <c r="C2316" s="176"/>
      <c r="D2316" s="314" t="s">
        <v>13</v>
      </c>
      <c r="E2316" s="175"/>
      <c r="F2316" s="175"/>
      <c r="G2316" s="176"/>
    </row>
    <row r="2317" spans="1:9" ht="15.75" x14ac:dyDescent="0.25">
      <c r="A2317" s="175" t="str">
        <f>IF(F2317="","",SUBTOTAL(3,$F$8:F2317))</f>
        <v/>
      </c>
      <c r="B2317" s="176"/>
      <c r="C2317" s="176"/>
      <c r="D2317" s="314" t="s">
        <v>12</v>
      </c>
      <c r="E2317" s="175"/>
      <c r="F2317" s="175"/>
      <c r="G2317" s="176"/>
    </row>
    <row r="2318" spans="1:9" s="227" customFormat="1" ht="45" x14ac:dyDescent="0.25">
      <c r="A2318" s="175">
        <f>IF(F2318="","",SUBTOTAL(3,$F$8:F2318))</f>
        <v>370</v>
      </c>
      <c r="B2318" s="379"/>
      <c r="C2318" s="379" t="s">
        <v>1389</v>
      </c>
      <c r="D2318" s="371" t="s">
        <v>1390</v>
      </c>
      <c r="E2318" s="372" t="s">
        <v>7</v>
      </c>
      <c r="F2318" s="372">
        <v>2</v>
      </c>
      <c r="G2318" s="372" t="s">
        <v>647</v>
      </c>
      <c r="H2318" s="145"/>
    </row>
    <row r="2319" spans="1:9" ht="15.75" x14ac:dyDescent="0.25">
      <c r="A2319" s="175" t="str">
        <f>IF(F2319="","",SUBTOTAL(3,$F$8:F2319))</f>
        <v/>
      </c>
      <c r="B2319" s="176"/>
      <c r="C2319" s="176"/>
      <c r="D2319" s="314" t="s">
        <v>1580</v>
      </c>
      <c r="E2319" s="175"/>
      <c r="F2319" s="175"/>
      <c r="G2319" s="176"/>
    </row>
    <row r="2320" spans="1:9" ht="15.75" x14ac:dyDescent="0.25">
      <c r="A2320" s="175" t="str">
        <f>IF(F2320="","",SUBTOTAL(3,$F$8:F2320))</f>
        <v/>
      </c>
      <c r="B2320" s="176"/>
      <c r="C2320" s="176"/>
      <c r="D2320" s="314" t="s">
        <v>13</v>
      </c>
      <c r="E2320" s="175"/>
      <c r="F2320" s="175"/>
      <c r="G2320" s="176"/>
    </row>
    <row r="2321" spans="1:8" ht="15.75" x14ac:dyDescent="0.25">
      <c r="A2321" s="175" t="str">
        <f>IF(F2321="","",SUBTOTAL(3,$F$8:F2321))</f>
        <v/>
      </c>
      <c r="B2321" s="176"/>
      <c r="C2321" s="176"/>
      <c r="D2321" s="314" t="s">
        <v>12</v>
      </c>
      <c r="E2321" s="175"/>
      <c r="F2321" s="175"/>
      <c r="G2321" s="176"/>
    </row>
    <row r="2322" spans="1:8" s="227" customFormat="1" x14ac:dyDescent="0.25">
      <c r="A2322" s="175" t="str">
        <f>IF(F2322="","",SUBTOTAL(3,$F$8:F2322))</f>
        <v/>
      </c>
      <c r="B2322" s="377" t="s">
        <v>1391</v>
      </c>
      <c r="C2322" s="376"/>
      <c r="D2322" s="377"/>
      <c r="E2322" s="378"/>
      <c r="F2322" s="378"/>
      <c r="G2322" s="378"/>
      <c r="H2322" s="145"/>
    </row>
    <row r="2323" spans="1:8" s="227" customFormat="1" ht="60" x14ac:dyDescent="0.25">
      <c r="A2323" s="175">
        <f>IF(F2323="","",SUBTOTAL(3,$F$8:F2323))</f>
        <v>371</v>
      </c>
      <c r="B2323" s="379"/>
      <c r="C2323" s="379" t="s">
        <v>1392</v>
      </c>
      <c r="D2323" s="371" t="s">
        <v>1393</v>
      </c>
      <c r="E2323" s="372" t="s">
        <v>22</v>
      </c>
      <c r="F2323" s="372">
        <v>2</v>
      </c>
      <c r="G2323" s="372" t="s">
        <v>647</v>
      </c>
      <c r="H2323" s="145"/>
    </row>
    <row r="2324" spans="1:8" ht="15.75" x14ac:dyDescent="0.25">
      <c r="A2324" s="175" t="str">
        <f>IF(F2324="","",SUBTOTAL(3,$F$8:F2324))</f>
        <v/>
      </c>
      <c r="B2324" s="176"/>
      <c r="C2324" s="176"/>
      <c r="D2324" s="314" t="s">
        <v>1580</v>
      </c>
      <c r="E2324" s="175"/>
      <c r="F2324" s="175"/>
      <c r="G2324" s="176"/>
    </row>
    <row r="2325" spans="1:8" ht="15.75" x14ac:dyDescent="0.25">
      <c r="A2325" s="175" t="str">
        <f>IF(F2325="","",SUBTOTAL(3,$F$8:F2325))</f>
        <v/>
      </c>
      <c r="B2325" s="176"/>
      <c r="C2325" s="176"/>
      <c r="D2325" s="314" t="s">
        <v>13</v>
      </c>
      <c r="E2325" s="175"/>
      <c r="F2325" s="175"/>
      <c r="G2325" s="176"/>
    </row>
    <row r="2326" spans="1:8" ht="15.75" x14ac:dyDescent="0.25">
      <c r="A2326" s="175" t="str">
        <f>IF(F2326="","",SUBTOTAL(3,$F$8:F2326))</f>
        <v/>
      </c>
      <c r="B2326" s="176"/>
      <c r="C2326" s="176"/>
      <c r="D2326" s="314" t="s">
        <v>12</v>
      </c>
      <c r="E2326" s="175"/>
      <c r="F2326" s="175"/>
      <c r="G2326" s="176"/>
    </row>
    <row r="2327" spans="1:8" s="227" customFormat="1" x14ac:dyDescent="0.25">
      <c r="A2327" s="175" t="str">
        <f>IF(F2327="","",SUBTOTAL(3,$F$8:F2327))</f>
        <v/>
      </c>
      <c r="B2327" s="375" t="s">
        <v>614</v>
      </c>
      <c r="C2327" s="376"/>
      <c r="D2327" s="376"/>
      <c r="E2327" s="378"/>
      <c r="F2327" s="378"/>
      <c r="G2327" s="378"/>
      <c r="H2327" s="153"/>
    </row>
    <row r="2328" spans="1:8" s="227" customFormat="1" x14ac:dyDescent="0.25">
      <c r="A2328" s="175" t="str">
        <f>IF(F2328="","",SUBTOTAL(3,$F$8:F2328))</f>
        <v/>
      </c>
      <c r="B2328" s="375" t="s">
        <v>1394</v>
      </c>
      <c r="C2328" s="376"/>
      <c r="D2328" s="376"/>
      <c r="E2328" s="378"/>
      <c r="F2328" s="378"/>
      <c r="G2328" s="378"/>
      <c r="H2328" s="153"/>
    </row>
    <row r="2329" spans="1:8" s="227" customFormat="1" ht="45" x14ac:dyDescent="0.25">
      <c r="A2329" s="175">
        <f>IF(F2329="","",SUBTOTAL(3,$F$8:F2329))</f>
        <v>372</v>
      </c>
      <c r="B2329" s="370"/>
      <c r="C2329" s="370" t="s">
        <v>1394</v>
      </c>
      <c r="D2329" s="371" t="s">
        <v>1395</v>
      </c>
      <c r="E2329" s="372" t="s">
        <v>7</v>
      </c>
      <c r="F2329" s="372">
        <v>2</v>
      </c>
      <c r="G2329" s="372" t="s">
        <v>647</v>
      </c>
      <c r="H2329" s="145"/>
    </row>
    <row r="2330" spans="1:8" s="227" customFormat="1" ht="30" x14ac:dyDescent="0.25">
      <c r="A2330" s="175" t="str">
        <f>IF(F2330="","",SUBTOTAL(3,$F$8:F2330))</f>
        <v/>
      </c>
      <c r="B2330" s="370"/>
      <c r="C2330" s="370"/>
      <c r="D2330" s="371" t="s">
        <v>1396</v>
      </c>
      <c r="E2330" s="372"/>
      <c r="F2330" s="372"/>
      <c r="G2330" s="372"/>
      <c r="H2330" s="153"/>
    </row>
    <row r="2331" spans="1:8" s="227" customFormat="1" ht="30" x14ac:dyDescent="0.25">
      <c r="A2331" s="175" t="str">
        <f>IF(F2331="","",SUBTOTAL(3,$F$8:F2331))</f>
        <v/>
      </c>
      <c r="B2331" s="370"/>
      <c r="C2331" s="370"/>
      <c r="D2331" s="371" t="s">
        <v>1397</v>
      </c>
      <c r="E2331" s="372"/>
      <c r="F2331" s="372"/>
      <c r="G2331" s="372"/>
      <c r="H2331" s="145"/>
    </row>
    <row r="2332" spans="1:8" ht="15.75" x14ac:dyDescent="0.25">
      <c r="A2332" s="175" t="str">
        <f>IF(F2332="","",SUBTOTAL(3,$F$8:F2332))</f>
        <v/>
      </c>
      <c r="B2332" s="176"/>
      <c r="C2332" s="176"/>
      <c r="D2332" s="314" t="s">
        <v>1580</v>
      </c>
      <c r="E2332" s="175"/>
      <c r="F2332" s="175"/>
      <c r="G2332" s="176"/>
    </row>
    <row r="2333" spans="1:8" ht="15.75" x14ac:dyDescent="0.25">
      <c r="A2333" s="175" t="str">
        <f>IF(F2333="","",SUBTOTAL(3,$F$8:F2333))</f>
        <v/>
      </c>
      <c r="B2333" s="176"/>
      <c r="C2333" s="176"/>
      <c r="D2333" s="314" t="s">
        <v>13</v>
      </c>
      <c r="E2333" s="175"/>
      <c r="F2333" s="175"/>
      <c r="G2333" s="176"/>
    </row>
    <row r="2334" spans="1:8" ht="15.75" x14ac:dyDescent="0.25">
      <c r="A2334" s="175" t="str">
        <f>IF(F2334="","",SUBTOTAL(3,$F$8:F2334))</f>
        <v/>
      </c>
      <c r="B2334" s="176"/>
      <c r="C2334" s="176"/>
      <c r="D2334" s="314" t="s">
        <v>12</v>
      </c>
      <c r="E2334" s="175"/>
      <c r="F2334" s="175"/>
      <c r="G2334" s="176"/>
    </row>
    <row r="2335" spans="1:8" s="227" customFormat="1" x14ac:dyDescent="0.25">
      <c r="A2335" s="175" t="str">
        <f>IF(F2335="","",SUBTOTAL(3,$F$8:F2335))</f>
        <v/>
      </c>
      <c r="B2335" s="377" t="s">
        <v>1398</v>
      </c>
      <c r="C2335" s="376"/>
      <c r="D2335" s="376"/>
      <c r="E2335" s="378"/>
      <c r="F2335" s="378"/>
      <c r="G2335" s="378"/>
      <c r="H2335" s="145"/>
    </row>
    <row r="2336" spans="1:8" s="227" customFormat="1" ht="45" x14ac:dyDescent="0.25">
      <c r="A2336" s="175">
        <f>IF(F2336="","",SUBTOTAL(3,$F$8:F2336))</f>
        <v>373</v>
      </c>
      <c r="B2336" s="379"/>
      <c r="C2336" s="379" t="s">
        <v>1399</v>
      </c>
      <c r="D2336" s="371" t="s">
        <v>1400</v>
      </c>
      <c r="E2336" s="372" t="s">
        <v>7</v>
      </c>
      <c r="F2336" s="372">
        <v>2</v>
      </c>
      <c r="G2336" s="372" t="s">
        <v>647</v>
      </c>
      <c r="H2336" s="153"/>
    </row>
    <row r="2337" spans="1:8" ht="15.75" x14ac:dyDescent="0.25">
      <c r="A2337" s="175" t="str">
        <f>IF(F2337="","",SUBTOTAL(3,$F$8:F2337))</f>
        <v/>
      </c>
      <c r="B2337" s="176"/>
      <c r="C2337" s="176"/>
      <c r="D2337" s="314" t="s">
        <v>1580</v>
      </c>
      <c r="E2337" s="175"/>
      <c r="F2337" s="175"/>
      <c r="G2337" s="176"/>
    </row>
    <row r="2338" spans="1:8" ht="15.75" x14ac:dyDescent="0.25">
      <c r="A2338" s="175" t="str">
        <f>IF(F2338="","",SUBTOTAL(3,$F$8:F2338))</f>
        <v/>
      </c>
      <c r="B2338" s="176"/>
      <c r="C2338" s="176"/>
      <c r="D2338" s="314" t="s">
        <v>13</v>
      </c>
      <c r="E2338" s="175"/>
      <c r="F2338" s="175"/>
      <c r="G2338" s="176"/>
    </row>
    <row r="2339" spans="1:8" ht="15.75" x14ac:dyDescent="0.25">
      <c r="A2339" s="175" t="str">
        <f>IF(F2339="","",SUBTOTAL(3,$F$8:F2339))</f>
        <v/>
      </c>
      <c r="B2339" s="176"/>
      <c r="C2339" s="176"/>
      <c r="D2339" s="314" t="s">
        <v>12</v>
      </c>
      <c r="E2339" s="175"/>
      <c r="F2339" s="175"/>
      <c r="G2339" s="176"/>
    </row>
    <row r="2340" spans="1:8" s="227" customFormat="1" x14ac:dyDescent="0.25">
      <c r="A2340" s="175" t="str">
        <f>IF(F2340="","",SUBTOTAL(3,$F$8:F2340))</f>
        <v/>
      </c>
      <c r="B2340" s="375" t="s">
        <v>618</v>
      </c>
      <c r="C2340" s="376"/>
      <c r="D2340" s="376"/>
      <c r="E2340" s="378"/>
      <c r="F2340" s="378"/>
      <c r="G2340" s="378"/>
      <c r="H2340" s="153"/>
    </row>
    <row r="2341" spans="1:8" s="227" customFormat="1" x14ac:dyDescent="0.25">
      <c r="A2341" s="175" t="str">
        <f>IF(F2341="","",SUBTOTAL(3,$F$8:F2341))</f>
        <v/>
      </c>
      <c r="B2341" s="375" t="s">
        <v>1401</v>
      </c>
      <c r="C2341" s="376"/>
      <c r="D2341" s="376"/>
      <c r="E2341" s="378"/>
      <c r="F2341" s="378"/>
      <c r="G2341" s="378"/>
      <c r="H2341" s="153"/>
    </row>
    <row r="2342" spans="1:8" s="227" customFormat="1" x14ac:dyDescent="0.25">
      <c r="A2342" s="175">
        <f>IF(F2342="","",SUBTOTAL(3,$F$8:F2342))</f>
        <v>374</v>
      </c>
      <c r="B2342" s="370"/>
      <c r="C2342" s="370" t="s">
        <v>1402</v>
      </c>
      <c r="D2342" s="371" t="s">
        <v>1403</v>
      </c>
      <c r="E2342" s="372" t="s">
        <v>166</v>
      </c>
      <c r="F2342" s="372">
        <v>2</v>
      </c>
      <c r="G2342" s="372"/>
      <c r="H2342" s="145"/>
    </row>
    <row r="2343" spans="1:8" s="227" customFormat="1" x14ac:dyDescent="0.25">
      <c r="A2343" s="175" t="str">
        <f>IF(F2343="","",SUBTOTAL(3,$F$8:F2343))</f>
        <v/>
      </c>
      <c r="B2343" s="370"/>
      <c r="C2343" s="370"/>
      <c r="D2343" s="371" t="s">
        <v>1404</v>
      </c>
      <c r="E2343" s="372"/>
      <c r="F2343" s="372"/>
      <c r="G2343" s="372"/>
      <c r="H2343" s="153"/>
    </row>
    <row r="2344" spans="1:8" s="227" customFormat="1" x14ac:dyDescent="0.25">
      <c r="A2344" s="175" t="str">
        <f>IF(F2344="","",SUBTOTAL(3,$F$8:F2344))</f>
        <v/>
      </c>
      <c r="B2344" s="370"/>
      <c r="C2344" s="370"/>
      <c r="D2344" s="371" t="s">
        <v>1405</v>
      </c>
      <c r="E2344" s="372"/>
      <c r="F2344" s="372"/>
      <c r="G2344" s="372"/>
      <c r="H2344" s="145"/>
    </row>
    <row r="2345" spans="1:8" s="227" customFormat="1" x14ac:dyDescent="0.25">
      <c r="A2345" s="175" t="str">
        <f>IF(F2345="","",SUBTOTAL(3,$F$8:F2345))</f>
        <v/>
      </c>
      <c r="B2345" s="370"/>
      <c r="C2345" s="370"/>
      <c r="D2345" s="371" t="s">
        <v>1406</v>
      </c>
      <c r="E2345" s="372"/>
      <c r="F2345" s="372"/>
      <c r="G2345" s="372"/>
      <c r="H2345" s="145"/>
    </row>
    <row r="2346" spans="1:8" s="227" customFormat="1" x14ac:dyDescent="0.25">
      <c r="A2346" s="175" t="str">
        <f>IF(F2346="","",SUBTOTAL(3,$F$8:F2346))</f>
        <v/>
      </c>
      <c r="B2346" s="370"/>
      <c r="C2346" s="370"/>
      <c r="D2346" s="371" t="s">
        <v>1407</v>
      </c>
      <c r="E2346" s="372"/>
      <c r="F2346" s="372"/>
      <c r="G2346" s="372"/>
      <c r="H2346" s="153"/>
    </row>
    <row r="2347" spans="1:8" s="227" customFormat="1" x14ac:dyDescent="0.25">
      <c r="A2347" s="175" t="str">
        <f>IF(F2347="","",SUBTOTAL(3,$F$8:F2347))</f>
        <v/>
      </c>
      <c r="B2347" s="370"/>
      <c r="C2347" s="370"/>
      <c r="D2347" s="371" t="s">
        <v>1408</v>
      </c>
      <c r="E2347" s="372"/>
      <c r="F2347" s="372"/>
      <c r="G2347" s="372"/>
      <c r="H2347" s="153"/>
    </row>
    <row r="2348" spans="1:8" s="227" customFormat="1" x14ac:dyDescent="0.25">
      <c r="A2348" s="175" t="str">
        <f>IF(F2348="","",SUBTOTAL(3,$F$8:F2348))</f>
        <v/>
      </c>
      <c r="B2348" s="370"/>
      <c r="C2348" s="370"/>
      <c r="D2348" s="371" t="s">
        <v>1409</v>
      </c>
      <c r="E2348" s="372"/>
      <c r="F2348" s="372"/>
      <c r="G2348" s="372"/>
      <c r="H2348" s="153"/>
    </row>
    <row r="2349" spans="1:8" ht="15.75" x14ac:dyDescent="0.25">
      <c r="A2349" s="175" t="str">
        <f>IF(F2349="","",SUBTOTAL(3,$F$8:F2349))</f>
        <v/>
      </c>
      <c r="B2349" s="176"/>
      <c r="C2349" s="176"/>
      <c r="D2349" s="314" t="s">
        <v>1674</v>
      </c>
      <c r="E2349" s="175"/>
      <c r="F2349" s="175"/>
      <c r="G2349" s="176"/>
    </row>
    <row r="2350" spans="1:8" ht="15.75" x14ac:dyDescent="0.25">
      <c r="A2350" s="175" t="str">
        <f>IF(F2350="","",SUBTOTAL(3,$F$8:F2350))</f>
        <v/>
      </c>
      <c r="B2350" s="176"/>
      <c r="C2350" s="176"/>
      <c r="D2350" s="314" t="s">
        <v>13</v>
      </c>
      <c r="E2350" s="175"/>
      <c r="F2350" s="175"/>
      <c r="G2350" s="176"/>
    </row>
    <row r="2351" spans="1:8" ht="15.75" x14ac:dyDescent="0.25">
      <c r="A2351" s="175" t="str">
        <f>IF(F2351="","",SUBTOTAL(3,$F$8:F2351))</f>
        <v/>
      </c>
      <c r="B2351" s="176"/>
      <c r="C2351" s="176"/>
      <c r="D2351" s="314" t="s">
        <v>12</v>
      </c>
      <c r="E2351" s="175"/>
      <c r="F2351" s="175"/>
      <c r="G2351" s="176"/>
    </row>
    <row r="2352" spans="1:8" s="227" customFormat="1" x14ac:dyDescent="0.25">
      <c r="A2352" s="175">
        <f>IF(F2352="","",SUBTOTAL(3,$F$8:F2352))</f>
        <v>375</v>
      </c>
      <c r="B2352" s="379"/>
      <c r="C2352" s="379" t="s">
        <v>504</v>
      </c>
      <c r="D2352" s="371" t="s">
        <v>505</v>
      </c>
      <c r="E2352" s="372" t="s">
        <v>166</v>
      </c>
      <c r="F2352" s="372">
        <v>1</v>
      </c>
      <c r="G2352" s="372"/>
      <c r="H2352" s="153"/>
    </row>
    <row r="2353" spans="1:8" ht="15.75" x14ac:dyDescent="0.25">
      <c r="A2353" s="175" t="str">
        <f>IF(F2353="","",SUBTOTAL(3,$F$8:F2353))</f>
        <v/>
      </c>
      <c r="B2353" s="176"/>
      <c r="C2353" s="176"/>
      <c r="D2353" s="314" t="s">
        <v>1674</v>
      </c>
      <c r="E2353" s="175"/>
      <c r="F2353" s="175"/>
      <c r="G2353" s="176"/>
    </row>
    <row r="2354" spans="1:8" ht="15.75" x14ac:dyDescent="0.25">
      <c r="A2354" s="175" t="str">
        <f>IF(F2354="","",SUBTOTAL(3,$F$8:F2354))</f>
        <v/>
      </c>
      <c r="B2354" s="176"/>
      <c r="C2354" s="176"/>
      <c r="D2354" s="314" t="s">
        <v>13</v>
      </c>
      <c r="E2354" s="175"/>
      <c r="F2354" s="175"/>
      <c r="G2354" s="176"/>
    </row>
    <row r="2355" spans="1:8" ht="15.75" x14ac:dyDescent="0.25">
      <c r="A2355" s="175" t="str">
        <f>IF(F2355="","",SUBTOTAL(3,$F$8:F2355))</f>
        <v/>
      </c>
      <c r="B2355" s="176"/>
      <c r="C2355" s="176"/>
      <c r="D2355" s="314" t="s">
        <v>12</v>
      </c>
      <c r="E2355" s="175"/>
      <c r="F2355" s="175"/>
      <c r="G2355" s="176"/>
    </row>
    <row r="2356" spans="1:8" s="227" customFormat="1" x14ac:dyDescent="0.25">
      <c r="A2356" s="175">
        <f>IF(F2356="","",SUBTOTAL(3,$F$8:F2356))</f>
        <v>376</v>
      </c>
      <c r="B2356" s="370"/>
      <c r="C2356" s="370" t="s">
        <v>1410</v>
      </c>
      <c r="D2356" s="371" t="s">
        <v>1411</v>
      </c>
      <c r="E2356" s="372" t="s">
        <v>166</v>
      </c>
      <c r="F2356" s="372">
        <v>1</v>
      </c>
      <c r="G2356" s="372"/>
      <c r="H2356" s="153"/>
    </row>
    <row r="2357" spans="1:8" s="227" customFormat="1" x14ac:dyDescent="0.25">
      <c r="A2357" s="175" t="str">
        <f>IF(F2357="","",SUBTOTAL(3,$F$8:F2357))</f>
        <v/>
      </c>
      <c r="B2357" s="370"/>
      <c r="C2357" s="370"/>
      <c r="D2357" s="371" t="s">
        <v>1412</v>
      </c>
      <c r="E2357" s="372"/>
      <c r="F2357" s="372"/>
      <c r="G2357" s="372"/>
      <c r="H2357" s="153"/>
    </row>
    <row r="2358" spans="1:8" s="227" customFormat="1" x14ac:dyDescent="0.25">
      <c r="A2358" s="175" t="str">
        <f>IF(F2358="","",SUBTOTAL(3,$F$8:F2358))</f>
        <v/>
      </c>
      <c r="B2358" s="370"/>
      <c r="C2358" s="370"/>
      <c r="D2358" s="371" t="s">
        <v>1413</v>
      </c>
      <c r="E2358" s="372"/>
      <c r="F2358" s="372"/>
      <c r="G2358" s="372"/>
      <c r="H2358" s="153"/>
    </row>
    <row r="2359" spans="1:8" s="227" customFormat="1" x14ac:dyDescent="0.25">
      <c r="A2359" s="175" t="str">
        <f>IF(F2359="","",SUBTOTAL(3,$F$8:F2359))</f>
        <v/>
      </c>
      <c r="B2359" s="370"/>
      <c r="C2359" s="370"/>
      <c r="D2359" s="371" t="s">
        <v>1414</v>
      </c>
      <c r="E2359" s="372"/>
      <c r="F2359" s="372"/>
      <c r="G2359" s="372"/>
      <c r="H2359" s="153"/>
    </row>
    <row r="2360" spans="1:8" s="227" customFormat="1" x14ac:dyDescent="0.25">
      <c r="A2360" s="175" t="str">
        <f>IF(F2360="","",SUBTOTAL(3,$F$8:F2360))</f>
        <v/>
      </c>
      <c r="B2360" s="370"/>
      <c r="C2360" s="370"/>
      <c r="D2360" s="371" t="s">
        <v>1415</v>
      </c>
      <c r="E2360" s="372"/>
      <c r="F2360" s="372"/>
      <c r="G2360" s="372"/>
      <c r="H2360" s="153"/>
    </row>
    <row r="2361" spans="1:8" ht="15.75" x14ac:dyDescent="0.25">
      <c r="A2361" s="175" t="str">
        <f>IF(F2361="","",SUBTOTAL(3,$F$8:F2361))</f>
        <v/>
      </c>
      <c r="B2361" s="176"/>
      <c r="C2361" s="176"/>
      <c r="D2361" s="314" t="s">
        <v>1674</v>
      </c>
      <c r="E2361" s="175"/>
      <c r="F2361" s="175"/>
      <c r="G2361" s="176"/>
    </row>
    <row r="2362" spans="1:8" ht="15.75" x14ac:dyDescent="0.25">
      <c r="A2362" s="175" t="str">
        <f>IF(F2362="","",SUBTOTAL(3,$F$8:F2362))</f>
        <v/>
      </c>
      <c r="B2362" s="176"/>
      <c r="C2362" s="176"/>
      <c r="D2362" s="314" t="s">
        <v>13</v>
      </c>
      <c r="E2362" s="175"/>
      <c r="F2362" s="175"/>
      <c r="G2362" s="176"/>
    </row>
    <row r="2363" spans="1:8" ht="15.75" x14ac:dyDescent="0.25">
      <c r="A2363" s="175" t="str">
        <f>IF(F2363="","",SUBTOTAL(3,$F$8:F2363))</f>
        <v/>
      </c>
      <c r="B2363" s="176"/>
      <c r="C2363" s="176"/>
      <c r="D2363" s="314" t="s">
        <v>12</v>
      </c>
      <c r="E2363" s="175"/>
      <c r="F2363" s="175"/>
      <c r="G2363" s="176"/>
    </row>
    <row r="2364" spans="1:8" s="227" customFormat="1" x14ac:dyDescent="0.25">
      <c r="A2364" s="175">
        <f>IF(F2364="","",SUBTOTAL(3,$F$8:F2364))</f>
        <v>377</v>
      </c>
      <c r="B2364" s="370"/>
      <c r="C2364" s="370" t="s">
        <v>1416</v>
      </c>
      <c r="D2364" s="371" t="s">
        <v>1417</v>
      </c>
      <c r="E2364" s="372" t="s">
        <v>166</v>
      </c>
      <c r="F2364" s="372">
        <v>1</v>
      </c>
      <c r="G2364" s="372"/>
      <c r="H2364" s="153"/>
    </row>
    <row r="2365" spans="1:8" s="227" customFormat="1" ht="30" x14ac:dyDescent="0.25">
      <c r="A2365" s="175" t="str">
        <f>IF(F2365="","",SUBTOTAL(3,$F$8:F2365))</f>
        <v/>
      </c>
      <c r="B2365" s="370"/>
      <c r="C2365" s="370"/>
      <c r="D2365" s="371" t="s">
        <v>1418</v>
      </c>
      <c r="E2365" s="372"/>
      <c r="F2365" s="372"/>
      <c r="G2365" s="372"/>
      <c r="H2365" s="153"/>
    </row>
    <row r="2366" spans="1:8" s="227" customFormat="1" x14ac:dyDescent="0.25">
      <c r="A2366" s="175" t="str">
        <f>IF(F2366="","",SUBTOTAL(3,$F$8:F2366))</f>
        <v/>
      </c>
      <c r="B2366" s="370"/>
      <c r="C2366" s="370"/>
      <c r="D2366" s="371" t="s">
        <v>1419</v>
      </c>
      <c r="E2366" s="372"/>
      <c r="F2366" s="372"/>
      <c r="G2366" s="372"/>
      <c r="H2366" s="153"/>
    </row>
    <row r="2367" spans="1:8" s="227" customFormat="1" x14ac:dyDescent="0.25">
      <c r="A2367" s="175" t="str">
        <f>IF(F2367="","",SUBTOTAL(3,$F$8:F2367))</f>
        <v/>
      </c>
      <c r="B2367" s="370"/>
      <c r="C2367" s="370"/>
      <c r="D2367" s="371" t="s">
        <v>1420</v>
      </c>
      <c r="E2367" s="372"/>
      <c r="F2367" s="372"/>
      <c r="G2367" s="372"/>
      <c r="H2367" s="153"/>
    </row>
    <row r="2368" spans="1:8" s="227" customFormat="1" x14ac:dyDescent="0.25">
      <c r="A2368" s="175" t="str">
        <f>IF(F2368="","",SUBTOTAL(3,$F$8:F2368))</f>
        <v/>
      </c>
      <c r="B2368" s="370"/>
      <c r="C2368" s="370"/>
      <c r="D2368" s="371" t="s">
        <v>1408</v>
      </c>
      <c r="E2368" s="372"/>
      <c r="F2368" s="372"/>
      <c r="G2368" s="372"/>
      <c r="H2368" s="153"/>
    </row>
    <row r="2369" spans="1:8" s="227" customFormat="1" ht="30" x14ac:dyDescent="0.25">
      <c r="A2369" s="175" t="str">
        <f>IF(F2369="","",SUBTOTAL(3,$F$8:F2369))</f>
        <v/>
      </c>
      <c r="B2369" s="370"/>
      <c r="C2369" s="370"/>
      <c r="D2369" s="371" t="s">
        <v>1421</v>
      </c>
      <c r="E2369" s="372"/>
      <c r="F2369" s="372"/>
      <c r="G2369" s="372"/>
      <c r="H2369" s="153"/>
    </row>
    <row r="2370" spans="1:8" ht="15.75" x14ac:dyDescent="0.25">
      <c r="A2370" s="175" t="str">
        <f>IF(F2370="","",SUBTOTAL(3,$F$8:F2370))</f>
        <v/>
      </c>
      <c r="B2370" s="176"/>
      <c r="C2370" s="176"/>
      <c r="D2370" s="314" t="s">
        <v>1674</v>
      </c>
      <c r="E2370" s="175"/>
      <c r="F2370" s="175"/>
      <c r="G2370" s="176"/>
    </row>
    <row r="2371" spans="1:8" ht="15.75" x14ac:dyDescent="0.25">
      <c r="A2371" s="175" t="str">
        <f>IF(F2371="","",SUBTOTAL(3,$F$8:F2371))</f>
        <v/>
      </c>
      <c r="B2371" s="176"/>
      <c r="C2371" s="176"/>
      <c r="D2371" s="314" t="s">
        <v>13</v>
      </c>
      <c r="E2371" s="175"/>
      <c r="F2371" s="175"/>
      <c r="G2371" s="176"/>
    </row>
    <row r="2372" spans="1:8" ht="15.75" x14ac:dyDescent="0.25">
      <c r="A2372" s="175" t="str">
        <f>IF(F2372="","",SUBTOTAL(3,$F$8:F2372))</f>
        <v/>
      </c>
      <c r="B2372" s="176"/>
      <c r="C2372" s="176"/>
      <c r="D2372" s="314" t="s">
        <v>12</v>
      </c>
      <c r="E2372" s="175"/>
      <c r="F2372" s="175"/>
      <c r="G2372" s="176"/>
    </row>
    <row r="2373" spans="1:8" s="227" customFormat="1" ht="45" x14ac:dyDescent="0.25">
      <c r="A2373" s="175">
        <f>IF(F2373="","",SUBTOTAL(3,$F$8:F2373))</f>
        <v>378</v>
      </c>
      <c r="B2373" s="379"/>
      <c r="C2373" s="379" t="s">
        <v>1422</v>
      </c>
      <c r="D2373" s="371" t="s">
        <v>1423</v>
      </c>
      <c r="E2373" s="372" t="s">
        <v>166</v>
      </c>
      <c r="F2373" s="372">
        <v>4</v>
      </c>
      <c r="G2373" s="372"/>
      <c r="H2373" s="153"/>
    </row>
    <row r="2374" spans="1:8" ht="15.75" x14ac:dyDescent="0.25">
      <c r="A2374" s="175" t="str">
        <f>IF(F2374="","",SUBTOTAL(3,$F$8:F2374))</f>
        <v/>
      </c>
      <c r="B2374" s="176"/>
      <c r="C2374" s="176"/>
      <c r="D2374" s="314" t="s">
        <v>1580</v>
      </c>
      <c r="E2374" s="175"/>
      <c r="F2374" s="175"/>
      <c r="G2374" s="176"/>
    </row>
    <row r="2375" spans="1:8" ht="15.75" x14ac:dyDescent="0.25">
      <c r="A2375" s="175" t="str">
        <f>IF(F2375="","",SUBTOTAL(3,$F$8:F2375))</f>
        <v/>
      </c>
      <c r="B2375" s="176"/>
      <c r="C2375" s="176"/>
      <c r="D2375" s="314" t="s">
        <v>13</v>
      </c>
      <c r="E2375" s="175"/>
      <c r="F2375" s="175"/>
      <c r="G2375" s="176"/>
    </row>
    <row r="2376" spans="1:8" ht="15.75" x14ac:dyDescent="0.25">
      <c r="A2376" s="175" t="str">
        <f>IF(F2376="","",SUBTOTAL(3,$F$8:F2376))</f>
        <v/>
      </c>
      <c r="B2376" s="176"/>
      <c r="C2376" s="176"/>
      <c r="D2376" s="314" t="s">
        <v>12</v>
      </c>
      <c r="E2376" s="175"/>
      <c r="F2376" s="175"/>
      <c r="G2376" s="176"/>
    </row>
    <row r="2377" spans="1:8" s="227" customFormat="1" ht="30" x14ac:dyDescent="0.25">
      <c r="A2377" s="175">
        <f>IF(F2377="","",SUBTOTAL(3,$F$8:F2377))</f>
        <v>379</v>
      </c>
      <c r="B2377" s="379"/>
      <c r="C2377" s="379" t="s">
        <v>988</v>
      </c>
      <c r="D2377" s="371" t="s">
        <v>1424</v>
      </c>
      <c r="E2377" s="372" t="s">
        <v>166</v>
      </c>
      <c r="F2377" s="372">
        <v>4</v>
      </c>
      <c r="G2377" s="372"/>
      <c r="H2377" s="153"/>
    </row>
    <row r="2378" spans="1:8" ht="15.75" x14ac:dyDescent="0.25">
      <c r="A2378" s="175" t="str">
        <f>IF(F2378="","",SUBTOTAL(3,$F$8:F2378))</f>
        <v/>
      </c>
      <c r="B2378" s="176"/>
      <c r="C2378" s="176"/>
      <c r="D2378" s="314" t="s">
        <v>1580</v>
      </c>
      <c r="E2378" s="175"/>
      <c r="F2378" s="175"/>
      <c r="G2378" s="176"/>
    </row>
    <row r="2379" spans="1:8" ht="15.75" x14ac:dyDescent="0.25">
      <c r="A2379" s="175" t="str">
        <f>IF(F2379="","",SUBTOTAL(3,$F$8:F2379))</f>
        <v/>
      </c>
      <c r="B2379" s="176"/>
      <c r="C2379" s="176"/>
      <c r="D2379" s="314" t="s">
        <v>13</v>
      </c>
      <c r="E2379" s="175"/>
      <c r="F2379" s="175"/>
      <c r="G2379" s="176"/>
    </row>
    <row r="2380" spans="1:8" ht="15.75" x14ac:dyDescent="0.25">
      <c r="A2380" s="175" t="str">
        <f>IF(F2380="","",SUBTOTAL(3,$F$8:F2380))</f>
        <v/>
      </c>
      <c r="B2380" s="176"/>
      <c r="C2380" s="176"/>
      <c r="D2380" s="314" t="s">
        <v>12</v>
      </c>
      <c r="E2380" s="175"/>
      <c r="F2380" s="175"/>
      <c r="G2380" s="176"/>
    </row>
    <row r="2381" spans="1:8" s="227" customFormat="1" ht="45" x14ac:dyDescent="0.25">
      <c r="A2381" s="175">
        <f>IF(F2381="","",SUBTOTAL(3,$F$8:F2381))</f>
        <v>380</v>
      </c>
      <c r="B2381" s="379"/>
      <c r="C2381" s="379" t="s">
        <v>992</v>
      </c>
      <c r="D2381" s="371" t="s">
        <v>1425</v>
      </c>
      <c r="E2381" s="372" t="s">
        <v>166</v>
      </c>
      <c r="F2381" s="372">
        <v>4</v>
      </c>
      <c r="G2381" s="372"/>
      <c r="H2381" s="153"/>
    </row>
    <row r="2382" spans="1:8" ht="15.75" x14ac:dyDescent="0.25">
      <c r="A2382" s="175" t="str">
        <f>IF(F2382="","",SUBTOTAL(3,$F$8:F2382))</f>
        <v/>
      </c>
      <c r="B2382" s="176"/>
      <c r="C2382" s="176"/>
      <c r="D2382" s="314" t="s">
        <v>1580</v>
      </c>
      <c r="E2382" s="175"/>
      <c r="F2382" s="175"/>
      <c r="G2382" s="176"/>
    </row>
    <row r="2383" spans="1:8" ht="15.75" x14ac:dyDescent="0.25">
      <c r="A2383" s="175" t="str">
        <f>IF(F2383="","",SUBTOTAL(3,$F$8:F2383))</f>
        <v/>
      </c>
      <c r="B2383" s="176"/>
      <c r="C2383" s="176"/>
      <c r="D2383" s="314" t="s">
        <v>13</v>
      </c>
      <c r="E2383" s="175"/>
      <c r="F2383" s="175"/>
      <c r="G2383" s="176"/>
    </row>
    <row r="2384" spans="1:8" ht="15.75" x14ac:dyDescent="0.25">
      <c r="A2384" s="175" t="str">
        <f>IF(F2384="","",SUBTOTAL(3,$F$8:F2384))</f>
        <v/>
      </c>
      <c r="B2384" s="176"/>
      <c r="C2384" s="176"/>
      <c r="D2384" s="314" t="s">
        <v>12</v>
      </c>
      <c r="E2384" s="175"/>
      <c r="F2384" s="175"/>
      <c r="G2384" s="176"/>
    </row>
    <row r="2385" spans="1:8" s="227" customFormat="1" ht="30" x14ac:dyDescent="0.25">
      <c r="A2385" s="175">
        <f>IF(F2385="","",SUBTOTAL(3,$F$8:F2385))</f>
        <v>381</v>
      </c>
      <c r="B2385" s="379"/>
      <c r="C2385" s="379" t="s">
        <v>1426</v>
      </c>
      <c r="D2385" s="371" t="s">
        <v>1427</v>
      </c>
      <c r="E2385" s="372" t="s">
        <v>166</v>
      </c>
      <c r="F2385" s="372">
        <v>2</v>
      </c>
      <c r="G2385" s="372"/>
      <c r="H2385" s="153"/>
    </row>
    <row r="2386" spans="1:8" ht="15.75" x14ac:dyDescent="0.25">
      <c r="A2386" s="175" t="str">
        <f>IF(F2386="","",SUBTOTAL(3,$F$8:F2386))</f>
        <v/>
      </c>
      <c r="B2386" s="176"/>
      <c r="C2386" s="176"/>
      <c r="D2386" s="314" t="s">
        <v>1580</v>
      </c>
      <c r="E2386" s="175"/>
      <c r="F2386" s="175"/>
      <c r="G2386" s="176"/>
    </row>
    <row r="2387" spans="1:8" ht="15.75" x14ac:dyDescent="0.25">
      <c r="A2387" s="175" t="str">
        <f>IF(F2387="","",SUBTOTAL(3,$F$8:F2387))</f>
        <v/>
      </c>
      <c r="B2387" s="176"/>
      <c r="C2387" s="176"/>
      <c r="D2387" s="314" t="s">
        <v>13</v>
      </c>
      <c r="E2387" s="175"/>
      <c r="F2387" s="175"/>
      <c r="G2387" s="176"/>
    </row>
    <row r="2388" spans="1:8" ht="15.75" x14ac:dyDescent="0.25">
      <c r="A2388" s="175" t="str">
        <f>IF(F2388="","",SUBTOTAL(3,$F$8:F2388))</f>
        <v/>
      </c>
      <c r="B2388" s="176"/>
      <c r="C2388" s="176"/>
      <c r="D2388" s="314" t="s">
        <v>12</v>
      </c>
      <c r="E2388" s="175"/>
      <c r="F2388" s="175"/>
      <c r="G2388" s="176"/>
    </row>
    <row r="2389" spans="1:8" s="227" customFormat="1" ht="30" x14ac:dyDescent="0.25">
      <c r="A2389" s="175">
        <f>IF(F2389="","",SUBTOTAL(3,$F$8:F2389))</f>
        <v>382</v>
      </c>
      <c r="B2389" s="379"/>
      <c r="C2389" s="379" t="s">
        <v>478</v>
      </c>
      <c r="D2389" s="371" t="s">
        <v>998</v>
      </c>
      <c r="E2389" s="372" t="s">
        <v>166</v>
      </c>
      <c r="F2389" s="372">
        <v>10</v>
      </c>
      <c r="G2389" s="372"/>
      <c r="H2389" s="153"/>
    </row>
    <row r="2390" spans="1:8" ht="15.75" x14ac:dyDescent="0.25">
      <c r="A2390" s="175" t="str">
        <f>IF(F2390="","",SUBTOTAL(3,$F$8:F2390))</f>
        <v/>
      </c>
      <c r="B2390" s="176"/>
      <c r="C2390" s="176"/>
      <c r="D2390" s="314" t="s">
        <v>1580</v>
      </c>
      <c r="E2390" s="175"/>
      <c r="F2390" s="175"/>
      <c r="G2390" s="176"/>
    </row>
    <row r="2391" spans="1:8" ht="15.75" x14ac:dyDescent="0.25">
      <c r="A2391" s="175" t="str">
        <f>IF(F2391="","",SUBTOTAL(3,$F$8:F2391))</f>
        <v/>
      </c>
      <c r="B2391" s="176"/>
      <c r="C2391" s="176"/>
      <c r="D2391" s="314" t="s">
        <v>13</v>
      </c>
      <c r="E2391" s="175"/>
      <c r="F2391" s="175"/>
      <c r="G2391" s="176"/>
    </row>
    <row r="2392" spans="1:8" ht="15.75" x14ac:dyDescent="0.25">
      <c r="A2392" s="175" t="str">
        <f>IF(F2392="","",SUBTOTAL(3,$F$8:F2392))</f>
        <v/>
      </c>
      <c r="B2392" s="176"/>
      <c r="C2392" s="176"/>
      <c r="D2392" s="314" t="s">
        <v>12</v>
      </c>
      <c r="E2392" s="175"/>
      <c r="F2392" s="175"/>
      <c r="G2392" s="176"/>
    </row>
    <row r="2393" spans="1:8" s="227" customFormat="1" ht="30" x14ac:dyDescent="0.25">
      <c r="A2393" s="175">
        <f>IF(F2393="","",SUBTOTAL(3,$F$8:F2393))</f>
        <v>383</v>
      </c>
      <c r="B2393" s="379"/>
      <c r="C2393" s="379" t="s">
        <v>1428</v>
      </c>
      <c r="D2393" s="371" t="s">
        <v>1429</v>
      </c>
      <c r="E2393" s="372" t="s">
        <v>166</v>
      </c>
      <c r="F2393" s="372">
        <v>5</v>
      </c>
      <c r="G2393" s="372"/>
      <c r="H2393" s="153"/>
    </row>
    <row r="2394" spans="1:8" ht="15.75" x14ac:dyDescent="0.25">
      <c r="A2394" s="175" t="str">
        <f>IF(F2394="","",SUBTOTAL(3,$F$8:F2394))</f>
        <v/>
      </c>
      <c r="B2394" s="176"/>
      <c r="C2394" s="176"/>
      <c r="D2394" s="314" t="s">
        <v>1580</v>
      </c>
      <c r="E2394" s="175"/>
      <c r="F2394" s="175"/>
      <c r="G2394" s="176"/>
    </row>
    <row r="2395" spans="1:8" ht="15.75" x14ac:dyDescent="0.25">
      <c r="A2395" s="175" t="str">
        <f>IF(F2395="","",SUBTOTAL(3,$F$8:F2395))</f>
        <v/>
      </c>
      <c r="B2395" s="176"/>
      <c r="C2395" s="176"/>
      <c r="D2395" s="314" t="s">
        <v>13</v>
      </c>
      <c r="E2395" s="175"/>
      <c r="F2395" s="175"/>
      <c r="G2395" s="176"/>
    </row>
    <row r="2396" spans="1:8" ht="15.75" x14ac:dyDescent="0.25">
      <c r="A2396" s="175" t="str">
        <f>IF(F2396="","",SUBTOTAL(3,$F$8:F2396))</f>
        <v/>
      </c>
      <c r="B2396" s="176"/>
      <c r="C2396" s="176"/>
      <c r="D2396" s="314" t="s">
        <v>12</v>
      </c>
      <c r="E2396" s="175"/>
      <c r="F2396" s="175"/>
      <c r="G2396" s="176"/>
    </row>
    <row r="2397" spans="1:8" s="227" customFormat="1" x14ac:dyDescent="0.25">
      <c r="A2397" s="175">
        <f>IF(F2397="","",SUBTOTAL(3,$F$8:F2397))</f>
        <v>384</v>
      </c>
      <c r="B2397" s="379"/>
      <c r="C2397" s="379" t="s">
        <v>487</v>
      </c>
      <c r="D2397" s="371" t="s">
        <v>1030</v>
      </c>
      <c r="E2397" s="372" t="s">
        <v>166</v>
      </c>
      <c r="F2397" s="372">
        <v>5</v>
      </c>
      <c r="G2397" s="372"/>
      <c r="H2397" s="153"/>
    </row>
    <row r="2398" spans="1:8" ht="15.75" x14ac:dyDescent="0.25">
      <c r="A2398" s="175" t="str">
        <f>IF(F2398="","",SUBTOTAL(3,$F$8:F2398))</f>
        <v/>
      </c>
      <c r="B2398" s="176"/>
      <c r="C2398" s="176"/>
      <c r="D2398" s="314" t="s">
        <v>1580</v>
      </c>
      <c r="E2398" s="175"/>
      <c r="F2398" s="175"/>
      <c r="G2398" s="176"/>
    </row>
    <row r="2399" spans="1:8" ht="15.75" x14ac:dyDescent="0.25">
      <c r="A2399" s="175" t="str">
        <f>IF(F2399="","",SUBTOTAL(3,$F$8:F2399))</f>
        <v/>
      </c>
      <c r="B2399" s="176"/>
      <c r="C2399" s="176"/>
      <c r="D2399" s="314" t="s">
        <v>13</v>
      </c>
      <c r="E2399" s="175"/>
      <c r="F2399" s="175"/>
      <c r="G2399" s="176"/>
    </row>
    <row r="2400" spans="1:8" ht="15.75" x14ac:dyDescent="0.25">
      <c r="A2400" s="175" t="str">
        <f>IF(F2400="","",SUBTOTAL(3,$F$8:F2400))</f>
        <v/>
      </c>
      <c r="B2400" s="176"/>
      <c r="C2400" s="176"/>
      <c r="D2400" s="314" t="s">
        <v>12</v>
      </c>
      <c r="E2400" s="175"/>
      <c r="F2400" s="175"/>
      <c r="G2400" s="176"/>
    </row>
    <row r="2401" spans="1:8" s="227" customFormat="1" x14ac:dyDescent="0.25">
      <c r="A2401" s="175">
        <f>IF(F2401="","",SUBTOTAL(3,$F$8:F2401))</f>
        <v>385</v>
      </c>
      <c r="B2401" s="379"/>
      <c r="C2401" s="379" t="s">
        <v>1430</v>
      </c>
      <c r="D2401" s="371" t="s">
        <v>1032</v>
      </c>
      <c r="E2401" s="372" t="s">
        <v>166</v>
      </c>
      <c r="F2401" s="372">
        <v>5</v>
      </c>
      <c r="G2401" s="372"/>
      <c r="H2401" s="153"/>
    </row>
    <row r="2402" spans="1:8" ht="15.75" x14ac:dyDescent="0.25">
      <c r="A2402" s="175" t="str">
        <f>IF(F2402="","",SUBTOTAL(3,$F$8:F2402))</f>
        <v/>
      </c>
      <c r="B2402" s="176"/>
      <c r="C2402" s="176"/>
      <c r="D2402" s="314" t="s">
        <v>1580</v>
      </c>
      <c r="E2402" s="175"/>
      <c r="F2402" s="175"/>
      <c r="G2402" s="176"/>
    </row>
    <row r="2403" spans="1:8" ht="15.75" x14ac:dyDescent="0.25">
      <c r="A2403" s="175" t="str">
        <f>IF(F2403="","",SUBTOTAL(3,$F$8:F2403))</f>
        <v/>
      </c>
      <c r="B2403" s="176"/>
      <c r="C2403" s="176"/>
      <c r="D2403" s="314" t="s">
        <v>13</v>
      </c>
      <c r="E2403" s="175"/>
      <c r="F2403" s="175"/>
      <c r="G2403" s="176"/>
    </row>
    <row r="2404" spans="1:8" ht="15.75" x14ac:dyDescent="0.25">
      <c r="A2404" s="175" t="str">
        <f>IF(F2404="","",SUBTOTAL(3,$F$8:F2404))</f>
        <v/>
      </c>
      <c r="B2404" s="176"/>
      <c r="C2404" s="176"/>
      <c r="D2404" s="314" t="s">
        <v>12</v>
      </c>
      <c r="E2404" s="175"/>
      <c r="F2404" s="175"/>
      <c r="G2404" s="176"/>
    </row>
    <row r="2405" spans="1:8" s="227" customFormat="1" ht="30" x14ac:dyDescent="0.25">
      <c r="A2405" s="175">
        <f>IF(F2405="","",SUBTOTAL(3,$F$8:F2405))</f>
        <v>386</v>
      </c>
      <c r="B2405" s="379"/>
      <c r="C2405" s="379" t="s">
        <v>1431</v>
      </c>
      <c r="D2405" s="371" t="s">
        <v>482</v>
      </c>
      <c r="E2405" s="372" t="s">
        <v>166</v>
      </c>
      <c r="F2405" s="372">
        <v>5</v>
      </c>
      <c r="G2405" s="372"/>
      <c r="H2405" s="153"/>
    </row>
    <row r="2406" spans="1:8" ht="15.75" x14ac:dyDescent="0.25">
      <c r="A2406" s="175" t="str">
        <f>IF(F2406="","",SUBTOTAL(3,$F$8:F2406))</f>
        <v/>
      </c>
      <c r="B2406" s="176"/>
      <c r="C2406" s="176"/>
      <c r="D2406" s="314" t="s">
        <v>1580</v>
      </c>
      <c r="E2406" s="175"/>
      <c r="F2406" s="175"/>
      <c r="G2406" s="176"/>
    </row>
    <row r="2407" spans="1:8" ht="15.75" x14ac:dyDescent="0.25">
      <c r="A2407" s="175" t="str">
        <f>IF(F2407="","",SUBTOTAL(3,$F$8:F2407))</f>
        <v/>
      </c>
      <c r="B2407" s="176"/>
      <c r="C2407" s="176"/>
      <c r="D2407" s="314" t="s">
        <v>13</v>
      </c>
      <c r="E2407" s="175"/>
      <c r="F2407" s="175"/>
      <c r="G2407" s="176"/>
    </row>
    <row r="2408" spans="1:8" ht="15.75" x14ac:dyDescent="0.25">
      <c r="A2408" s="175" t="str">
        <f>IF(F2408="","",SUBTOTAL(3,$F$8:F2408))</f>
        <v/>
      </c>
      <c r="B2408" s="176"/>
      <c r="C2408" s="176"/>
      <c r="D2408" s="314" t="s">
        <v>12</v>
      </c>
      <c r="E2408" s="175"/>
      <c r="F2408" s="175"/>
      <c r="G2408" s="176"/>
    </row>
    <row r="2409" spans="1:8" s="227" customFormat="1" x14ac:dyDescent="0.25">
      <c r="A2409" s="175">
        <f>IF(F2409="","",SUBTOTAL(3,$F$8:F2409))</f>
        <v>387</v>
      </c>
      <c r="B2409" s="379"/>
      <c r="C2409" s="379" t="s">
        <v>1062</v>
      </c>
      <c r="D2409" s="371" t="s">
        <v>1432</v>
      </c>
      <c r="E2409" s="372" t="s">
        <v>166</v>
      </c>
      <c r="F2409" s="372">
        <v>5</v>
      </c>
      <c r="G2409" s="372"/>
      <c r="H2409" s="153"/>
    </row>
    <row r="2410" spans="1:8" ht="15.75" x14ac:dyDescent="0.25">
      <c r="A2410" s="175" t="str">
        <f>IF(F2410="","",SUBTOTAL(3,$F$8:F2410))</f>
        <v/>
      </c>
      <c r="B2410" s="176"/>
      <c r="C2410" s="176"/>
      <c r="D2410" s="314" t="s">
        <v>1580</v>
      </c>
      <c r="E2410" s="175"/>
      <c r="F2410" s="175"/>
      <c r="G2410" s="176"/>
    </row>
    <row r="2411" spans="1:8" ht="15.75" x14ac:dyDescent="0.25">
      <c r="A2411" s="175" t="str">
        <f>IF(F2411="","",SUBTOTAL(3,$F$8:F2411))</f>
        <v/>
      </c>
      <c r="B2411" s="176"/>
      <c r="C2411" s="176"/>
      <c r="D2411" s="314" t="s">
        <v>13</v>
      </c>
      <c r="E2411" s="175"/>
      <c r="F2411" s="175"/>
      <c r="G2411" s="176"/>
    </row>
    <row r="2412" spans="1:8" ht="15.75" x14ac:dyDescent="0.25">
      <c r="A2412" s="175" t="str">
        <f>IF(F2412="","",SUBTOTAL(3,$F$8:F2412))</f>
        <v/>
      </c>
      <c r="B2412" s="176"/>
      <c r="C2412" s="176"/>
      <c r="D2412" s="314" t="s">
        <v>12</v>
      </c>
      <c r="E2412" s="175"/>
      <c r="F2412" s="175"/>
      <c r="G2412" s="176"/>
    </row>
    <row r="2413" spans="1:8" s="227" customFormat="1" x14ac:dyDescent="0.25">
      <c r="A2413" s="175">
        <f>IF(F2413="","",SUBTOTAL(3,$F$8:F2413))</f>
        <v>388</v>
      </c>
      <c r="B2413" s="379"/>
      <c r="C2413" s="379" t="s">
        <v>1433</v>
      </c>
      <c r="D2413" s="371" t="s">
        <v>1065</v>
      </c>
      <c r="E2413" s="372" t="s">
        <v>166</v>
      </c>
      <c r="F2413" s="372">
        <v>5</v>
      </c>
      <c r="G2413" s="372"/>
      <c r="H2413" s="153"/>
    </row>
    <row r="2414" spans="1:8" ht="15.75" x14ac:dyDescent="0.25">
      <c r="A2414" s="175" t="str">
        <f>IF(F2414="","",SUBTOTAL(3,$F$8:F2414))</f>
        <v/>
      </c>
      <c r="B2414" s="176"/>
      <c r="C2414" s="176"/>
      <c r="D2414" s="314" t="s">
        <v>1580</v>
      </c>
      <c r="E2414" s="175"/>
      <c r="F2414" s="175"/>
      <c r="G2414" s="176"/>
    </row>
    <row r="2415" spans="1:8" ht="15.75" x14ac:dyDescent="0.25">
      <c r="A2415" s="175" t="str">
        <f>IF(F2415="","",SUBTOTAL(3,$F$8:F2415))</f>
        <v/>
      </c>
      <c r="B2415" s="176"/>
      <c r="C2415" s="176"/>
      <c r="D2415" s="314" t="s">
        <v>13</v>
      </c>
      <c r="E2415" s="175"/>
      <c r="F2415" s="175"/>
      <c r="G2415" s="176"/>
    </row>
    <row r="2416" spans="1:8" ht="15.75" x14ac:dyDescent="0.25">
      <c r="A2416" s="175" t="str">
        <f>IF(F2416="","",SUBTOTAL(3,$F$8:F2416))</f>
        <v/>
      </c>
      <c r="B2416" s="176"/>
      <c r="C2416" s="176"/>
      <c r="D2416" s="314" t="s">
        <v>12</v>
      </c>
      <c r="E2416" s="175"/>
      <c r="F2416" s="175"/>
      <c r="G2416" s="176"/>
    </row>
    <row r="2417" spans="1:8" s="227" customFormat="1" x14ac:dyDescent="0.25">
      <c r="A2417" s="175" t="str">
        <f>IF(F2417="","",SUBTOTAL(3,$F$8:F2417))</f>
        <v/>
      </c>
      <c r="B2417" s="201" t="s">
        <v>619</v>
      </c>
      <c r="C2417" s="202"/>
      <c r="D2417" s="202"/>
      <c r="E2417" s="200"/>
      <c r="F2417" s="200"/>
      <c r="G2417" s="200"/>
      <c r="H2417" s="153"/>
    </row>
    <row r="2418" spans="1:8" s="227" customFormat="1" x14ac:dyDescent="0.25">
      <c r="A2418" s="175" t="str">
        <f>IF(F2418="","",SUBTOTAL(3,$F$8:F2418))</f>
        <v/>
      </c>
      <c r="B2418" s="201" t="s">
        <v>17</v>
      </c>
      <c r="C2418" s="202"/>
      <c r="D2418" s="202"/>
      <c r="E2418" s="200"/>
      <c r="F2418" s="200"/>
      <c r="G2418" s="200"/>
      <c r="H2418" s="153"/>
    </row>
    <row r="2419" spans="1:8" s="227" customFormat="1" x14ac:dyDescent="0.25">
      <c r="A2419" s="175" t="str">
        <f>IF(F2419="","",SUBTOTAL(3,$F$8:F2419))</f>
        <v/>
      </c>
      <c r="B2419" s="203" t="s">
        <v>620</v>
      </c>
      <c r="C2419" s="202"/>
      <c r="D2419" s="202"/>
      <c r="E2419" s="200"/>
      <c r="F2419" s="200"/>
      <c r="G2419" s="200"/>
      <c r="H2419" s="153"/>
    </row>
    <row r="2420" spans="1:8" s="227" customFormat="1" x14ac:dyDescent="0.25">
      <c r="A2420" s="175" t="str">
        <f>IF(F2420="","",SUBTOTAL(3,$F$8:F2420))</f>
        <v/>
      </c>
      <c r="B2420" s="201" t="s">
        <v>1434</v>
      </c>
      <c r="C2420" s="202"/>
      <c r="D2420" s="202"/>
      <c r="E2420" s="200"/>
      <c r="F2420" s="200"/>
      <c r="G2420" s="200"/>
      <c r="H2420" s="153"/>
    </row>
    <row r="2421" spans="1:8" s="227" customFormat="1" ht="45" x14ac:dyDescent="0.25">
      <c r="A2421" s="175">
        <f>IF(F2421="","",SUBTOTAL(3,$F$8:F2421))</f>
        <v>389</v>
      </c>
      <c r="B2421" s="197"/>
      <c r="C2421" s="197" t="s">
        <v>1435</v>
      </c>
      <c r="D2421" s="198" t="s">
        <v>1436</v>
      </c>
      <c r="E2421" s="196" t="s">
        <v>22</v>
      </c>
      <c r="F2421" s="372">
        <v>2</v>
      </c>
      <c r="G2421" s="196" t="s">
        <v>647</v>
      </c>
      <c r="H2421" s="145"/>
    </row>
    <row r="2422" spans="1:8" ht="15.75" x14ac:dyDescent="0.25">
      <c r="A2422" s="175" t="str">
        <f>IF(F2422="","",SUBTOTAL(3,$F$8:F2422))</f>
        <v/>
      </c>
      <c r="B2422" s="176"/>
      <c r="C2422" s="176"/>
      <c r="D2422" s="314" t="s">
        <v>1580</v>
      </c>
      <c r="E2422" s="175"/>
      <c r="F2422" s="175"/>
      <c r="G2422" s="176"/>
    </row>
    <row r="2423" spans="1:8" ht="15.75" x14ac:dyDescent="0.25">
      <c r="A2423" s="175" t="str">
        <f>IF(F2423="","",SUBTOTAL(3,$F$8:F2423))</f>
        <v/>
      </c>
      <c r="B2423" s="176"/>
      <c r="C2423" s="176"/>
      <c r="D2423" s="314" t="s">
        <v>13</v>
      </c>
      <c r="E2423" s="175"/>
      <c r="F2423" s="175"/>
      <c r="G2423" s="176"/>
    </row>
    <row r="2424" spans="1:8" ht="15.75" x14ac:dyDescent="0.25">
      <c r="A2424" s="175" t="str">
        <f>IF(F2424="","",SUBTOTAL(3,$F$8:F2424))</f>
        <v/>
      </c>
      <c r="B2424" s="176"/>
      <c r="C2424" s="176"/>
      <c r="D2424" s="314" t="s">
        <v>12</v>
      </c>
      <c r="E2424" s="175"/>
      <c r="F2424" s="175"/>
      <c r="G2424" s="176"/>
    </row>
    <row r="2425" spans="1:8" s="227" customFormat="1" ht="45" x14ac:dyDescent="0.25">
      <c r="A2425" s="175">
        <f>IF(F2425="","",SUBTOTAL(3,$F$8:F2425))</f>
        <v>390</v>
      </c>
      <c r="B2425" s="197"/>
      <c r="C2425" s="197" t="s">
        <v>1437</v>
      </c>
      <c r="D2425" s="198" t="s">
        <v>1438</v>
      </c>
      <c r="E2425" s="196" t="s">
        <v>22</v>
      </c>
      <c r="F2425" s="372">
        <v>2</v>
      </c>
      <c r="G2425" s="196" t="s">
        <v>647</v>
      </c>
      <c r="H2425" s="145"/>
    </row>
    <row r="2426" spans="1:8" ht="15.75" x14ac:dyDescent="0.25">
      <c r="A2426" s="175" t="str">
        <f>IF(F2426="","",SUBTOTAL(3,$F$8:F2426))</f>
        <v/>
      </c>
      <c r="B2426" s="176"/>
      <c r="C2426" s="176"/>
      <c r="D2426" s="314" t="s">
        <v>1580</v>
      </c>
      <c r="E2426" s="175"/>
      <c r="F2426" s="175"/>
      <c r="G2426" s="176"/>
    </row>
    <row r="2427" spans="1:8" ht="15.75" x14ac:dyDescent="0.25">
      <c r="A2427" s="175" t="str">
        <f>IF(F2427="","",SUBTOTAL(3,$F$8:F2427))</f>
        <v/>
      </c>
      <c r="B2427" s="176"/>
      <c r="C2427" s="176"/>
      <c r="D2427" s="314" t="s">
        <v>13</v>
      </c>
      <c r="E2427" s="175"/>
      <c r="F2427" s="175"/>
      <c r="G2427" s="176"/>
    </row>
    <row r="2428" spans="1:8" ht="15.75" x14ac:dyDescent="0.25">
      <c r="A2428" s="175" t="str">
        <f>IF(F2428="","",SUBTOTAL(3,$F$8:F2428))</f>
        <v/>
      </c>
      <c r="B2428" s="176"/>
      <c r="C2428" s="176"/>
      <c r="D2428" s="314" t="s">
        <v>12</v>
      </c>
      <c r="E2428" s="175"/>
      <c r="F2428" s="175"/>
      <c r="G2428" s="176"/>
    </row>
    <row r="2429" spans="1:8" s="227" customFormat="1" x14ac:dyDescent="0.25">
      <c r="A2429" s="175" t="str">
        <f>IF(F2429="","",SUBTOTAL(3,$F$8:F2429))</f>
        <v/>
      </c>
      <c r="B2429" s="201" t="s">
        <v>1439</v>
      </c>
      <c r="C2429" s="202"/>
      <c r="D2429" s="202"/>
      <c r="E2429" s="200"/>
      <c r="F2429" s="200"/>
      <c r="G2429" s="200"/>
      <c r="H2429" s="145"/>
    </row>
    <row r="2430" spans="1:8" s="227" customFormat="1" ht="45" x14ac:dyDescent="0.25">
      <c r="A2430" s="175">
        <f>IF(F2430="","",SUBTOTAL(3,$F$8:F2430))</f>
        <v>391</v>
      </c>
      <c r="B2430" s="197"/>
      <c r="C2430" s="197" t="s">
        <v>1440</v>
      </c>
      <c r="D2430" s="198" t="s">
        <v>1441</v>
      </c>
      <c r="E2430" s="196" t="s">
        <v>22</v>
      </c>
      <c r="F2430" s="372">
        <v>2</v>
      </c>
      <c r="G2430" s="196" t="s">
        <v>647</v>
      </c>
      <c r="H2430" s="145"/>
    </row>
    <row r="2431" spans="1:8" ht="15.75" x14ac:dyDescent="0.25">
      <c r="A2431" s="175" t="str">
        <f>IF(F2431="","",SUBTOTAL(3,$F$8:F2431))</f>
        <v/>
      </c>
      <c r="B2431" s="176"/>
      <c r="C2431" s="176"/>
      <c r="D2431" s="314" t="s">
        <v>1580</v>
      </c>
      <c r="E2431" s="175"/>
      <c r="F2431" s="175"/>
      <c r="G2431" s="176"/>
    </row>
    <row r="2432" spans="1:8" ht="15.75" x14ac:dyDescent="0.25">
      <c r="A2432" s="175" t="str">
        <f>IF(F2432="","",SUBTOTAL(3,$F$8:F2432))</f>
        <v/>
      </c>
      <c r="B2432" s="176"/>
      <c r="C2432" s="176"/>
      <c r="D2432" s="314" t="s">
        <v>13</v>
      </c>
      <c r="E2432" s="175"/>
      <c r="F2432" s="175"/>
      <c r="G2432" s="176"/>
    </row>
    <row r="2433" spans="1:8" ht="15.75" x14ac:dyDescent="0.25">
      <c r="A2433" s="175" t="str">
        <f>IF(F2433="","",SUBTOTAL(3,$F$8:F2433))</f>
        <v/>
      </c>
      <c r="B2433" s="176"/>
      <c r="C2433" s="176"/>
      <c r="D2433" s="314" t="s">
        <v>12</v>
      </c>
      <c r="E2433" s="175"/>
      <c r="F2433" s="175"/>
      <c r="G2433" s="176"/>
    </row>
    <row r="2434" spans="1:8" s="227" customFormat="1" x14ac:dyDescent="0.25">
      <c r="A2434" s="175" t="str">
        <f>IF(F2434="","",SUBTOTAL(3,$F$8:F2434))</f>
        <v/>
      </c>
      <c r="B2434" s="201" t="s">
        <v>1442</v>
      </c>
      <c r="C2434" s="202"/>
      <c r="D2434" s="202"/>
      <c r="E2434" s="200"/>
      <c r="F2434" s="200"/>
      <c r="G2434" s="200"/>
      <c r="H2434" s="153"/>
    </row>
    <row r="2435" spans="1:8" s="227" customFormat="1" ht="45" x14ac:dyDescent="0.25">
      <c r="A2435" s="175">
        <f>IF(F2435="","",SUBTOTAL(3,$F$8:F2435))</f>
        <v>392</v>
      </c>
      <c r="B2435" s="197"/>
      <c r="C2435" s="197" t="s">
        <v>1443</v>
      </c>
      <c r="D2435" s="198" t="s">
        <v>1444</v>
      </c>
      <c r="E2435" s="196" t="s">
        <v>22</v>
      </c>
      <c r="F2435" s="372">
        <v>2</v>
      </c>
      <c r="G2435" s="196" t="s">
        <v>647</v>
      </c>
      <c r="H2435" s="153"/>
    </row>
    <row r="2436" spans="1:8" ht="15.75" x14ac:dyDescent="0.25">
      <c r="A2436" s="175" t="str">
        <f>IF(F2436="","",SUBTOTAL(3,$F$8:F2436))</f>
        <v/>
      </c>
      <c r="B2436" s="176"/>
      <c r="C2436" s="176"/>
      <c r="D2436" s="314" t="s">
        <v>1580</v>
      </c>
      <c r="E2436" s="175"/>
      <c r="F2436" s="175"/>
      <c r="G2436" s="176"/>
    </row>
    <row r="2437" spans="1:8" ht="15.75" x14ac:dyDescent="0.25">
      <c r="A2437" s="175" t="str">
        <f>IF(F2437="","",SUBTOTAL(3,$F$8:F2437))</f>
        <v/>
      </c>
      <c r="B2437" s="176"/>
      <c r="C2437" s="176"/>
      <c r="D2437" s="314" t="s">
        <v>13</v>
      </c>
      <c r="E2437" s="175"/>
      <c r="F2437" s="175"/>
      <c r="G2437" s="176"/>
    </row>
    <row r="2438" spans="1:8" ht="15.75" x14ac:dyDescent="0.25">
      <c r="A2438" s="175" t="str">
        <f>IF(F2438="","",SUBTOTAL(3,$F$8:F2438))</f>
        <v/>
      </c>
      <c r="B2438" s="176"/>
      <c r="C2438" s="176"/>
      <c r="D2438" s="314" t="s">
        <v>12</v>
      </c>
      <c r="E2438" s="175"/>
      <c r="F2438" s="175"/>
      <c r="G2438" s="176"/>
    </row>
    <row r="2439" spans="1:8" s="227" customFormat="1" ht="45" x14ac:dyDescent="0.25">
      <c r="A2439" s="175">
        <f>IF(F2439="","",SUBTOTAL(3,$F$8:F2439))</f>
        <v>393</v>
      </c>
      <c r="B2439" s="185"/>
      <c r="C2439" s="185" t="s">
        <v>1445</v>
      </c>
      <c r="D2439" s="177" t="s">
        <v>1446</v>
      </c>
      <c r="E2439" s="175" t="s">
        <v>22</v>
      </c>
      <c r="F2439" s="372">
        <v>2</v>
      </c>
      <c r="G2439" s="175" t="s">
        <v>647</v>
      </c>
      <c r="H2439" s="145"/>
    </row>
    <row r="2440" spans="1:8" ht="15.75" x14ac:dyDescent="0.25">
      <c r="A2440" s="175" t="str">
        <f>IF(F2440="","",SUBTOTAL(3,$F$8:F2440))</f>
        <v/>
      </c>
      <c r="B2440" s="176"/>
      <c r="C2440" s="176"/>
      <c r="D2440" s="314" t="s">
        <v>1580</v>
      </c>
      <c r="E2440" s="175"/>
      <c r="F2440" s="175"/>
      <c r="G2440" s="176"/>
    </row>
    <row r="2441" spans="1:8" ht="15.75" x14ac:dyDescent="0.25">
      <c r="A2441" s="175" t="str">
        <f>IF(F2441="","",SUBTOTAL(3,$F$8:F2441))</f>
        <v/>
      </c>
      <c r="B2441" s="176"/>
      <c r="C2441" s="176"/>
      <c r="D2441" s="314" t="s">
        <v>13</v>
      </c>
      <c r="E2441" s="175"/>
      <c r="F2441" s="175"/>
      <c r="G2441" s="176"/>
    </row>
    <row r="2442" spans="1:8" ht="15.75" x14ac:dyDescent="0.25">
      <c r="A2442" s="175" t="str">
        <f>IF(F2442="","",SUBTOTAL(3,$F$8:F2442))</f>
        <v/>
      </c>
      <c r="B2442" s="176"/>
      <c r="C2442" s="176"/>
      <c r="D2442" s="314" t="s">
        <v>12</v>
      </c>
      <c r="E2442" s="175"/>
      <c r="F2442" s="175"/>
      <c r="G2442" s="176"/>
    </row>
    <row r="2443" spans="1:8" s="227" customFormat="1" x14ac:dyDescent="0.25">
      <c r="A2443" s="175" t="str">
        <f>IF(F2443="","",SUBTOTAL(3,$F$8:F2443))</f>
        <v/>
      </c>
      <c r="B2443" s="201" t="s">
        <v>1447</v>
      </c>
      <c r="C2443" s="202"/>
      <c r="D2443" s="202"/>
      <c r="E2443" s="200"/>
      <c r="F2443" s="200"/>
      <c r="G2443" s="200"/>
      <c r="H2443" s="153"/>
    </row>
    <row r="2444" spans="1:8" s="227" customFormat="1" ht="45" x14ac:dyDescent="0.25">
      <c r="A2444" s="175">
        <f>IF(F2444="","",SUBTOTAL(3,$F$8:F2444))</f>
        <v>394</v>
      </c>
      <c r="B2444" s="185"/>
      <c r="C2444" s="185" t="s">
        <v>1448</v>
      </c>
      <c r="D2444" s="177" t="s">
        <v>1449</v>
      </c>
      <c r="E2444" s="175" t="s">
        <v>22</v>
      </c>
      <c r="F2444" s="372">
        <v>2</v>
      </c>
      <c r="G2444" s="175" t="s">
        <v>647</v>
      </c>
      <c r="H2444" s="145"/>
    </row>
    <row r="2445" spans="1:8" ht="15.75" x14ac:dyDescent="0.25">
      <c r="A2445" s="175" t="str">
        <f>IF(F2445="","",SUBTOTAL(3,$F$8:F2445))</f>
        <v/>
      </c>
      <c r="B2445" s="176"/>
      <c r="C2445" s="176"/>
      <c r="D2445" s="314" t="s">
        <v>1580</v>
      </c>
      <c r="E2445" s="175"/>
      <c r="F2445" s="175"/>
      <c r="G2445" s="176"/>
    </row>
    <row r="2446" spans="1:8" ht="15.75" x14ac:dyDescent="0.25">
      <c r="A2446" s="175" t="str">
        <f>IF(F2446="","",SUBTOTAL(3,$F$8:F2446))</f>
        <v/>
      </c>
      <c r="B2446" s="176"/>
      <c r="C2446" s="176"/>
      <c r="D2446" s="314" t="s">
        <v>13</v>
      </c>
      <c r="E2446" s="175"/>
      <c r="F2446" s="175"/>
      <c r="G2446" s="176"/>
    </row>
    <row r="2447" spans="1:8" ht="15.75" x14ac:dyDescent="0.25">
      <c r="A2447" s="175" t="str">
        <f>IF(F2447="","",SUBTOTAL(3,$F$8:F2447))</f>
        <v/>
      </c>
      <c r="B2447" s="176"/>
      <c r="C2447" s="176"/>
      <c r="D2447" s="314" t="s">
        <v>12</v>
      </c>
      <c r="E2447" s="175"/>
      <c r="F2447" s="175"/>
      <c r="G2447" s="176"/>
    </row>
    <row r="2448" spans="1:8" s="227" customFormat="1" x14ac:dyDescent="0.25">
      <c r="A2448" s="175" t="str">
        <f>IF(F2448="","",SUBTOTAL(3,$F$8:F2448))</f>
        <v/>
      </c>
      <c r="B2448" s="201" t="s">
        <v>614</v>
      </c>
      <c r="C2448" s="202"/>
      <c r="D2448" s="202"/>
      <c r="E2448" s="200"/>
      <c r="F2448" s="200"/>
      <c r="G2448" s="200"/>
      <c r="H2448" s="153"/>
    </row>
    <row r="2449" spans="1:8" s="227" customFormat="1" x14ac:dyDescent="0.25">
      <c r="A2449" s="175" t="str">
        <f>IF(F2449="","",SUBTOTAL(3,$F$8:F2449))</f>
        <v/>
      </c>
      <c r="B2449" s="201" t="s">
        <v>1450</v>
      </c>
      <c r="C2449" s="202"/>
      <c r="D2449" s="202"/>
      <c r="E2449" s="200"/>
      <c r="F2449" s="200"/>
      <c r="G2449" s="200"/>
      <c r="H2449" s="145"/>
    </row>
    <row r="2450" spans="1:8" s="227" customFormat="1" ht="45" x14ac:dyDescent="0.25">
      <c r="A2450" s="175">
        <f>IF(F2450="","",SUBTOTAL(3,$F$8:F2450))</f>
        <v>395</v>
      </c>
      <c r="B2450" s="185"/>
      <c r="C2450" s="185" t="s">
        <v>1451</v>
      </c>
      <c r="D2450" s="177" t="s">
        <v>1452</v>
      </c>
      <c r="E2450" s="175" t="s">
        <v>7</v>
      </c>
      <c r="F2450" s="372">
        <v>2</v>
      </c>
      <c r="G2450" s="175" t="s">
        <v>647</v>
      </c>
      <c r="H2450" s="153"/>
    </row>
    <row r="2451" spans="1:8" ht="15.75" x14ac:dyDescent="0.25">
      <c r="A2451" s="175" t="str">
        <f>IF(F2451="","",SUBTOTAL(3,$F$8:F2451))</f>
        <v/>
      </c>
      <c r="B2451" s="176"/>
      <c r="C2451" s="176"/>
      <c r="D2451" s="314" t="s">
        <v>1580</v>
      </c>
      <c r="E2451" s="175"/>
      <c r="F2451" s="175"/>
      <c r="G2451" s="176"/>
    </row>
    <row r="2452" spans="1:8" ht="15.75" x14ac:dyDescent="0.25">
      <c r="A2452" s="175" t="str">
        <f>IF(F2452="","",SUBTOTAL(3,$F$8:F2452))</f>
        <v/>
      </c>
      <c r="B2452" s="176"/>
      <c r="C2452" s="176"/>
      <c r="D2452" s="314" t="s">
        <v>13</v>
      </c>
      <c r="E2452" s="175"/>
      <c r="F2452" s="175"/>
      <c r="G2452" s="176"/>
    </row>
    <row r="2453" spans="1:8" ht="15.75" x14ac:dyDescent="0.25">
      <c r="A2453" s="175" t="str">
        <f>IF(F2453="","",SUBTOTAL(3,$F$8:F2453))</f>
        <v/>
      </c>
      <c r="B2453" s="176"/>
      <c r="C2453" s="176"/>
      <c r="D2453" s="314" t="s">
        <v>12</v>
      </c>
      <c r="E2453" s="175"/>
      <c r="F2453" s="175"/>
      <c r="G2453" s="176"/>
    </row>
    <row r="2454" spans="1:8" s="227" customFormat="1" ht="28.5" x14ac:dyDescent="0.25">
      <c r="A2454" s="175" t="str">
        <f>IF(F2454="","",SUBTOTAL(3,$F$8:F2454))</f>
        <v/>
      </c>
      <c r="B2454" s="203" t="s">
        <v>1453</v>
      </c>
      <c r="C2454" s="202"/>
      <c r="D2454" s="202"/>
      <c r="E2454" s="200"/>
      <c r="F2454" s="200"/>
      <c r="G2454" s="200"/>
      <c r="H2454" s="145"/>
    </row>
    <row r="2455" spans="1:8" s="227" customFormat="1" ht="45" x14ac:dyDescent="0.25">
      <c r="A2455" s="175">
        <f>IF(F2455="","",SUBTOTAL(3,$F$8:F2455))</f>
        <v>396</v>
      </c>
      <c r="B2455" s="185"/>
      <c r="C2455" s="185" t="s">
        <v>1454</v>
      </c>
      <c r="D2455" s="177" t="s">
        <v>1455</v>
      </c>
      <c r="E2455" s="175" t="s">
        <v>7</v>
      </c>
      <c r="F2455" s="372">
        <v>2</v>
      </c>
      <c r="G2455" s="175" t="s">
        <v>647</v>
      </c>
      <c r="H2455" s="145"/>
    </row>
    <row r="2456" spans="1:8" ht="15.75" x14ac:dyDescent="0.25">
      <c r="A2456" s="175" t="str">
        <f>IF(F2456="","",SUBTOTAL(3,$F$8:F2456))</f>
        <v/>
      </c>
      <c r="B2456" s="176"/>
      <c r="C2456" s="176"/>
      <c r="D2456" s="314" t="s">
        <v>1580</v>
      </c>
      <c r="E2456" s="175"/>
      <c r="F2456" s="175"/>
      <c r="G2456" s="176"/>
    </row>
    <row r="2457" spans="1:8" ht="15.75" x14ac:dyDescent="0.25">
      <c r="A2457" s="175" t="str">
        <f>IF(F2457="","",SUBTOTAL(3,$F$8:F2457))</f>
        <v/>
      </c>
      <c r="B2457" s="176"/>
      <c r="C2457" s="176"/>
      <c r="D2457" s="314" t="s">
        <v>13</v>
      </c>
      <c r="E2457" s="175"/>
      <c r="F2457" s="175"/>
      <c r="G2457" s="176"/>
    </row>
    <row r="2458" spans="1:8" ht="15.75" x14ac:dyDescent="0.25">
      <c r="A2458" s="175" t="str">
        <f>IF(F2458="","",SUBTOTAL(3,$F$8:F2458))</f>
        <v/>
      </c>
      <c r="B2458" s="176"/>
      <c r="C2458" s="176"/>
      <c r="D2458" s="314" t="s">
        <v>12</v>
      </c>
      <c r="E2458" s="175"/>
      <c r="F2458" s="175"/>
      <c r="G2458" s="176"/>
    </row>
    <row r="2459" spans="1:8" s="227" customFormat="1" x14ac:dyDescent="0.25">
      <c r="A2459" s="228" t="s">
        <v>1594</v>
      </c>
      <c r="B2459" s="193" t="s">
        <v>646</v>
      </c>
      <c r="C2459" s="229"/>
      <c r="D2459" s="229"/>
      <c r="E2459" s="195"/>
      <c r="F2459" s="195"/>
      <c r="G2459" s="195"/>
      <c r="H2459" s="145"/>
    </row>
    <row r="2460" spans="1:8" s="227" customFormat="1" x14ac:dyDescent="0.25">
      <c r="A2460" s="380"/>
      <c r="B2460" s="171" t="s">
        <v>619</v>
      </c>
      <c r="C2460" s="172"/>
      <c r="D2460" s="172"/>
      <c r="E2460" s="380"/>
      <c r="F2460" s="380"/>
      <c r="G2460" s="380"/>
      <c r="H2460" s="381"/>
    </row>
    <row r="2461" spans="1:8" s="227" customFormat="1" x14ac:dyDescent="0.25">
      <c r="A2461" s="380"/>
      <c r="B2461" s="171" t="s">
        <v>312</v>
      </c>
      <c r="C2461" s="172"/>
      <c r="D2461" s="172"/>
      <c r="E2461" s="380"/>
      <c r="F2461" s="380"/>
      <c r="G2461" s="380"/>
      <c r="H2461" s="381"/>
    </row>
    <row r="2462" spans="1:8" s="227" customFormat="1" ht="45" x14ac:dyDescent="0.25">
      <c r="A2462" s="175">
        <f>IF(F2462="","",SUBTOTAL(3,$F$8:F2462))</f>
        <v>397</v>
      </c>
      <c r="B2462" s="335" t="s">
        <v>1456</v>
      </c>
      <c r="C2462" s="335" t="s">
        <v>1457</v>
      </c>
      <c r="D2462" s="336" t="s">
        <v>1458</v>
      </c>
      <c r="E2462" s="195" t="s">
        <v>7</v>
      </c>
      <c r="F2462" s="195">
        <v>2</v>
      </c>
      <c r="G2462" s="195" t="s">
        <v>90</v>
      </c>
      <c r="H2462" s="381"/>
    </row>
    <row r="2463" spans="1:8" s="227" customFormat="1" x14ac:dyDescent="0.25">
      <c r="A2463" s="175" t="str">
        <f>IF(F2463="","",SUBTOTAL(3,$F$8:F2463))</f>
        <v/>
      </c>
      <c r="B2463" s="335"/>
      <c r="C2463" s="335"/>
      <c r="D2463" s="336" t="s">
        <v>1459</v>
      </c>
      <c r="E2463" s="195"/>
      <c r="F2463" s="195"/>
      <c r="G2463" s="195"/>
      <c r="H2463" s="381"/>
    </row>
    <row r="2464" spans="1:8" s="227" customFormat="1" x14ac:dyDescent="0.25">
      <c r="A2464" s="175" t="str">
        <f>IF(F2464="","",SUBTOTAL(3,$F$8:F2464))</f>
        <v/>
      </c>
      <c r="B2464" s="335"/>
      <c r="C2464" s="335"/>
      <c r="D2464" s="336" t="s">
        <v>1460</v>
      </c>
      <c r="E2464" s="195"/>
      <c r="F2464" s="195"/>
      <c r="G2464" s="195"/>
      <c r="H2464" s="147"/>
    </row>
    <row r="2465" spans="1:8" s="227" customFormat="1" x14ac:dyDescent="0.25">
      <c r="A2465" s="175" t="str">
        <f>IF(F2465="","",SUBTOTAL(3,$F$8:F2465))</f>
        <v/>
      </c>
      <c r="B2465" s="335"/>
      <c r="C2465" s="335"/>
      <c r="D2465" s="336" t="s">
        <v>1461</v>
      </c>
      <c r="E2465" s="195"/>
      <c r="F2465" s="195"/>
      <c r="G2465" s="195"/>
      <c r="H2465" s="147"/>
    </row>
    <row r="2466" spans="1:8" s="227" customFormat="1" x14ac:dyDescent="0.25">
      <c r="A2466" s="175" t="str">
        <f>IF(F2466="","",SUBTOTAL(3,$F$8:F2466))</f>
        <v/>
      </c>
      <c r="B2466" s="335"/>
      <c r="C2466" s="335"/>
      <c r="D2466" s="336" t="s">
        <v>1462</v>
      </c>
      <c r="E2466" s="195"/>
      <c r="F2466" s="195"/>
      <c r="G2466" s="195"/>
      <c r="H2466" s="153"/>
    </row>
    <row r="2467" spans="1:8" s="227" customFormat="1" x14ac:dyDescent="0.25">
      <c r="A2467" s="175" t="str">
        <f>IF(F2467="","",SUBTOTAL(3,$F$8:F2467))</f>
        <v/>
      </c>
      <c r="B2467" s="335"/>
      <c r="C2467" s="335"/>
      <c r="D2467" s="336" t="s">
        <v>1463</v>
      </c>
      <c r="E2467" s="195"/>
      <c r="F2467" s="195"/>
      <c r="G2467" s="195"/>
      <c r="H2467" s="153"/>
    </row>
    <row r="2468" spans="1:8" s="227" customFormat="1" x14ac:dyDescent="0.25">
      <c r="A2468" s="175" t="str">
        <f>IF(F2468="","",SUBTOTAL(3,$F$8:F2468))</f>
        <v/>
      </c>
      <c r="B2468" s="335"/>
      <c r="C2468" s="335"/>
      <c r="D2468" s="336" t="s">
        <v>1464</v>
      </c>
      <c r="E2468" s="195"/>
      <c r="F2468" s="195"/>
      <c r="G2468" s="195"/>
      <c r="H2468" s="153"/>
    </row>
    <row r="2469" spans="1:8" s="227" customFormat="1" x14ac:dyDescent="0.25">
      <c r="A2469" s="175" t="str">
        <f>IF(F2469="","",SUBTOTAL(3,$F$8:F2469))</f>
        <v/>
      </c>
      <c r="B2469" s="335"/>
      <c r="C2469" s="335"/>
      <c r="D2469" s="336" t="s">
        <v>1465</v>
      </c>
      <c r="E2469" s="195"/>
      <c r="F2469" s="195"/>
      <c r="G2469" s="195"/>
      <c r="H2469" s="153"/>
    </row>
    <row r="2470" spans="1:8" s="227" customFormat="1" x14ac:dyDescent="0.25">
      <c r="A2470" s="175" t="str">
        <f>IF(F2470="","",SUBTOTAL(3,$F$8:F2470))</f>
        <v/>
      </c>
      <c r="B2470" s="335"/>
      <c r="C2470" s="335"/>
      <c r="D2470" s="336" t="s">
        <v>1466</v>
      </c>
      <c r="E2470" s="195"/>
      <c r="F2470" s="195"/>
      <c r="G2470" s="195"/>
      <c r="H2470" s="153"/>
    </row>
    <row r="2471" spans="1:8" s="227" customFormat="1" x14ac:dyDescent="0.25">
      <c r="A2471" s="175" t="str">
        <f>IF(F2471="","",SUBTOTAL(3,$F$8:F2471))</f>
        <v/>
      </c>
      <c r="B2471" s="335"/>
      <c r="C2471" s="335"/>
      <c r="D2471" s="336" t="s">
        <v>1467</v>
      </c>
      <c r="E2471" s="195"/>
      <c r="F2471" s="195"/>
      <c r="G2471" s="195"/>
      <c r="H2471" s="153"/>
    </row>
    <row r="2472" spans="1:8" s="227" customFormat="1" x14ac:dyDescent="0.25">
      <c r="A2472" s="175" t="str">
        <f>IF(F2472="","",SUBTOTAL(3,$F$8:F2472))</f>
        <v/>
      </c>
      <c r="B2472" s="335"/>
      <c r="C2472" s="335"/>
      <c r="D2472" s="336" t="s">
        <v>1468</v>
      </c>
      <c r="E2472" s="195"/>
      <c r="F2472" s="195"/>
      <c r="G2472" s="195"/>
      <c r="H2472" s="153"/>
    </row>
    <row r="2473" spans="1:8" s="227" customFormat="1" x14ac:dyDescent="0.25">
      <c r="A2473" s="175" t="str">
        <f>IF(F2473="","",SUBTOTAL(3,$F$8:F2473))</f>
        <v/>
      </c>
      <c r="B2473" s="335"/>
      <c r="C2473" s="335"/>
      <c r="D2473" s="336" t="s">
        <v>1469</v>
      </c>
      <c r="E2473" s="195"/>
      <c r="F2473" s="195"/>
      <c r="G2473" s="195"/>
      <c r="H2473" s="153"/>
    </row>
    <row r="2474" spans="1:8" s="227" customFormat="1" x14ac:dyDescent="0.25">
      <c r="A2474" s="175" t="str">
        <f>IF(F2474="","",SUBTOTAL(3,$F$8:F2474))</f>
        <v/>
      </c>
      <c r="B2474" s="335"/>
      <c r="C2474" s="335"/>
      <c r="D2474" s="336" t="s">
        <v>1470</v>
      </c>
      <c r="E2474" s="195"/>
      <c r="F2474" s="195"/>
      <c r="G2474" s="195"/>
      <c r="H2474" s="153"/>
    </row>
    <row r="2475" spans="1:8" s="227" customFormat="1" x14ac:dyDescent="0.25">
      <c r="A2475" s="175" t="str">
        <f>IF(F2475="","",SUBTOTAL(3,$F$8:F2475))</f>
        <v/>
      </c>
      <c r="B2475" s="335"/>
      <c r="C2475" s="335"/>
      <c r="D2475" s="336" t="s">
        <v>1471</v>
      </c>
      <c r="E2475" s="195"/>
      <c r="F2475" s="195"/>
      <c r="G2475" s="195"/>
      <c r="H2475" s="153"/>
    </row>
    <row r="2476" spans="1:8" s="227" customFormat="1" x14ac:dyDescent="0.25">
      <c r="A2476" s="175" t="str">
        <f>IF(F2476="","",SUBTOTAL(3,$F$8:F2476))</f>
        <v/>
      </c>
      <c r="B2476" s="335"/>
      <c r="C2476" s="335"/>
      <c r="D2476" s="336" t="s">
        <v>1472</v>
      </c>
      <c r="E2476" s="195"/>
      <c r="F2476" s="195"/>
      <c r="G2476" s="195"/>
      <c r="H2476" s="153"/>
    </row>
    <row r="2477" spans="1:8" s="227" customFormat="1" x14ac:dyDescent="0.25">
      <c r="A2477" s="175" t="str">
        <f>IF(F2477="","",SUBTOTAL(3,$F$8:F2477))</f>
        <v/>
      </c>
      <c r="B2477" s="335"/>
      <c r="C2477" s="335"/>
      <c r="D2477" s="336" t="s">
        <v>1473</v>
      </c>
      <c r="E2477" s="195"/>
      <c r="F2477" s="195"/>
      <c r="G2477" s="195"/>
      <c r="H2477" s="153"/>
    </row>
    <row r="2478" spans="1:8" s="227" customFormat="1" x14ac:dyDescent="0.25">
      <c r="A2478" s="175" t="str">
        <f>IF(F2478="","",SUBTOTAL(3,$F$8:F2478))</f>
        <v/>
      </c>
      <c r="B2478" s="335"/>
      <c r="C2478" s="335"/>
      <c r="D2478" s="382" t="s">
        <v>1474</v>
      </c>
      <c r="E2478" s="195"/>
      <c r="F2478" s="195"/>
      <c r="G2478" s="195"/>
      <c r="H2478" s="153"/>
    </row>
    <row r="2479" spans="1:8" s="227" customFormat="1" x14ac:dyDescent="0.25">
      <c r="A2479" s="175" t="str">
        <f>IF(F2479="","",SUBTOTAL(3,$F$8:F2479))</f>
        <v/>
      </c>
      <c r="B2479" s="335"/>
      <c r="C2479" s="335"/>
      <c r="D2479" s="336" t="s">
        <v>1475</v>
      </c>
      <c r="E2479" s="195"/>
      <c r="F2479" s="195"/>
      <c r="G2479" s="195"/>
      <c r="H2479" s="153"/>
    </row>
    <row r="2480" spans="1:8" s="227" customFormat="1" x14ac:dyDescent="0.25">
      <c r="A2480" s="175" t="str">
        <f>IF(F2480="","",SUBTOTAL(3,$F$8:F2480))</f>
        <v/>
      </c>
      <c r="B2480" s="335"/>
      <c r="C2480" s="335"/>
      <c r="D2480" s="336" t="s">
        <v>1476</v>
      </c>
      <c r="E2480" s="195"/>
      <c r="F2480" s="195"/>
      <c r="G2480" s="195"/>
      <c r="H2480" s="153"/>
    </row>
    <row r="2481" spans="1:8" s="227" customFormat="1" x14ac:dyDescent="0.25">
      <c r="A2481" s="175" t="str">
        <f>IF(F2481="","",SUBTOTAL(3,$F$8:F2481))</f>
        <v/>
      </c>
      <c r="B2481" s="335"/>
      <c r="C2481" s="335"/>
      <c r="D2481" s="336" t="s">
        <v>1477</v>
      </c>
      <c r="E2481" s="195"/>
      <c r="F2481" s="195"/>
      <c r="G2481" s="195"/>
      <c r="H2481" s="153"/>
    </row>
    <row r="2482" spans="1:8" s="227" customFormat="1" x14ac:dyDescent="0.25">
      <c r="A2482" s="175" t="str">
        <f>IF(F2482="","",SUBTOTAL(3,$F$8:F2482))</f>
        <v/>
      </c>
      <c r="B2482" s="335"/>
      <c r="C2482" s="335"/>
      <c r="D2482" s="336" t="s">
        <v>1478</v>
      </c>
      <c r="E2482" s="195"/>
      <c r="F2482" s="195"/>
      <c r="G2482" s="195"/>
      <c r="H2482" s="153"/>
    </row>
    <row r="2483" spans="1:8" s="227" customFormat="1" x14ac:dyDescent="0.25">
      <c r="A2483" s="175" t="str">
        <f>IF(F2483="","",SUBTOTAL(3,$F$8:F2483))</f>
        <v/>
      </c>
      <c r="B2483" s="335"/>
      <c r="C2483" s="335"/>
      <c r="D2483" s="336" t="s">
        <v>1479</v>
      </c>
      <c r="E2483" s="195"/>
      <c r="F2483" s="195"/>
      <c r="G2483" s="195"/>
      <c r="H2483" s="153"/>
    </row>
    <row r="2484" spans="1:8" s="227" customFormat="1" x14ac:dyDescent="0.25">
      <c r="A2484" s="175" t="str">
        <f>IF(F2484="","",SUBTOTAL(3,$F$8:F2484))</f>
        <v/>
      </c>
      <c r="B2484" s="335"/>
      <c r="C2484" s="335"/>
      <c r="D2484" s="336" t="s">
        <v>1480</v>
      </c>
      <c r="E2484" s="195"/>
      <c r="F2484" s="195"/>
      <c r="G2484" s="195"/>
      <c r="H2484" s="153"/>
    </row>
    <row r="2485" spans="1:8" s="227" customFormat="1" x14ac:dyDescent="0.25">
      <c r="A2485" s="175" t="str">
        <f>IF(F2485="","",SUBTOTAL(3,$F$8:F2485))</f>
        <v/>
      </c>
      <c r="B2485" s="335"/>
      <c r="C2485" s="335"/>
      <c r="D2485" s="336" t="s">
        <v>1481</v>
      </c>
      <c r="E2485" s="195"/>
      <c r="F2485" s="195"/>
      <c r="G2485" s="195"/>
      <c r="H2485" s="153"/>
    </row>
    <row r="2486" spans="1:8" s="227" customFormat="1" x14ac:dyDescent="0.25">
      <c r="A2486" s="175" t="str">
        <f>IF(F2486="","",SUBTOTAL(3,$F$8:F2486))</f>
        <v/>
      </c>
      <c r="B2486" s="335"/>
      <c r="C2486" s="335"/>
      <c r="D2486" s="336" t="s">
        <v>1482</v>
      </c>
      <c r="E2486" s="195"/>
      <c r="F2486" s="195"/>
      <c r="G2486" s="195"/>
      <c r="H2486" s="153"/>
    </row>
    <row r="2487" spans="1:8" s="227" customFormat="1" x14ac:dyDescent="0.25">
      <c r="A2487" s="175" t="str">
        <f>IF(F2487="","",SUBTOTAL(3,$F$8:F2487))</f>
        <v/>
      </c>
      <c r="B2487" s="335"/>
      <c r="C2487" s="335"/>
      <c r="D2487" s="336" t="s">
        <v>1483</v>
      </c>
      <c r="E2487" s="195"/>
      <c r="F2487" s="195"/>
      <c r="G2487" s="195"/>
      <c r="H2487" s="153"/>
    </row>
    <row r="2488" spans="1:8" s="227" customFormat="1" x14ac:dyDescent="0.25">
      <c r="A2488" s="175" t="str">
        <f>IF(F2488="","",SUBTOTAL(3,$F$8:F2488))</f>
        <v/>
      </c>
      <c r="B2488" s="335"/>
      <c r="C2488" s="335"/>
      <c r="D2488" s="336" t="s">
        <v>1484</v>
      </c>
      <c r="E2488" s="195"/>
      <c r="F2488" s="195"/>
      <c r="G2488" s="195"/>
      <c r="H2488" s="153"/>
    </row>
    <row r="2489" spans="1:8" s="227" customFormat="1" x14ac:dyDescent="0.25">
      <c r="A2489" s="175" t="str">
        <f>IF(F2489="","",SUBTOTAL(3,$F$8:F2489))</f>
        <v/>
      </c>
      <c r="B2489" s="335"/>
      <c r="C2489" s="335"/>
      <c r="D2489" s="336" t="s">
        <v>1485</v>
      </c>
      <c r="E2489" s="195"/>
      <c r="F2489" s="195"/>
      <c r="G2489" s="195"/>
      <c r="H2489" s="153"/>
    </row>
    <row r="2490" spans="1:8" s="227" customFormat="1" x14ac:dyDescent="0.25">
      <c r="A2490" s="175" t="str">
        <f>IF(F2490="","",SUBTOTAL(3,$F$8:F2490))</f>
        <v/>
      </c>
      <c r="B2490" s="335"/>
      <c r="C2490" s="335"/>
      <c r="D2490" s="336" t="s">
        <v>1486</v>
      </c>
      <c r="E2490" s="195"/>
      <c r="F2490" s="195"/>
      <c r="G2490" s="195"/>
      <c r="H2490" s="153"/>
    </row>
    <row r="2491" spans="1:8" s="227" customFormat="1" x14ac:dyDescent="0.25">
      <c r="A2491" s="175" t="str">
        <f>IF(F2491="","",SUBTOTAL(3,$F$8:F2491))</f>
        <v/>
      </c>
      <c r="B2491" s="335"/>
      <c r="C2491" s="335"/>
      <c r="D2491" s="336" t="s">
        <v>1487</v>
      </c>
      <c r="E2491" s="195"/>
      <c r="F2491" s="195"/>
      <c r="G2491" s="195"/>
      <c r="H2491" s="153"/>
    </row>
    <row r="2492" spans="1:8" s="227" customFormat="1" x14ac:dyDescent="0.25">
      <c r="A2492" s="175" t="str">
        <f>IF(F2492="","",SUBTOTAL(3,$F$8:F2492))</f>
        <v/>
      </c>
      <c r="B2492" s="335"/>
      <c r="C2492" s="335"/>
      <c r="D2492" s="336" t="s">
        <v>1488</v>
      </c>
      <c r="E2492" s="195"/>
      <c r="F2492" s="195"/>
      <c r="G2492" s="195"/>
      <c r="H2492" s="153"/>
    </row>
    <row r="2493" spans="1:8" s="227" customFormat="1" x14ac:dyDescent="0.25">
      <c r="A2493" s="175" t="str">
        <f>IF(F2493="","",SUBTOTAL(3,$F$8:F2493))</f>
        <v/>
      </c>
      <c r="B2493" s="335"/>
      <c r="C2493" s="335"/>
      <c r="D2493" s="336" t="s">
        <v>1489</v>
      </c>
      <c r="E2493" s="195"/>
      <c r="F2493" s="195"/>
      <c r="G2493" s="195"/>
      <c r="H2493" s="153"/>
    </row>
    <row r="2494" spans="1:8" s="227" customFormat="1" x14ac:dyDescent="0.25">
      <c r="A2494" s="175" t="str">
        <f>IF(F2494="","",SUBTOTAL(3,$F$8:F2494))</f>
        <v/>
      </c>
      <c r="B2494" s="335"/>
      <c r="C2494" s="335"/>
      <c r="D2494" s="382" t="s">
        <v>1490</v>
      </c>
      <c r="E2494" s="195"/>
      <c r="F2494" s="195"/>
      <c r="G2494" s="195"/>
      <c r="H2494" s="153"/>
    </row>
    <row r="2495" spans="1:8" s="227" customFormat="1" x14ac:dyDescent="0.25">
      <c r="A2495" s="175" t="str">
        <f>IF(F2495="","",SUBTOTAL(3,$F$8:F2495))</f>
        <v/>
      </c>
      <c r="B2495" s="335"/>
      <c r="C2495" s="335"/>
      <c r="D2495" s="336" t="s">
        <v>1491</v>
      </c>
      <c r="E2495" s="195"/>
      <c r="F2495" s="195"/>
      <c r="G2495" s="195"/>
      <c r="H2495" s="153"/>
    </row>
    <row r="2496" spans="1:8" s="227" customFormat="1" x14ac:dyDescent="0.25">
      <c r="A2496" s="175" t="str">
        <f>IF(F2496="","",SUBTOTAL(3,$F$8:F2496))</f>
        <v/>
      </c>
      <c r="B2496" s="335"/>
      <c r="C2496" s="335"/>
      <c r="D2496" s="336" t="s">
        <v>1492</v>
      </c>
      <c r="E2496" s="195"/>
      <c r="F2496" s="195"/>
      <c r="G2496" s="195"/>
      <c r="H2496" s="153"/>
    </row>
    <row r="2497" spans="1:8" s="227" customFormat="1" x14ac:dyDescent="0.25">
      <c r="A2497" s="175" t="str">
        <f>IF(F2497="","",SUBTOTAL(3,$F$8:F2497))</f>
        <v/>
      </c>
      <c r="B2497" s="335"/>
      <c r="C2497" s="335"/>
      <c r="D2497" s="336" t="s">
        <v>1493</v>
      </c>
      <c r="E2497" s="195"/>
      <c r="F2497" s="195"/>
      <c r="G2497" s="195"/>
      <c r="H2497" s="153"/>
    </row>
    <row r="2498" spans="1:8" s="227" customFormat="1" x14ac:dyDescent="0.25">
      <c r="A2498" s="175" t="str">
        <f>IF(F2498="","",SUBTOTAL(3,$F$8:F2498))</f>
        <v/>
      </c>
      <c r="B2498" s="335"/>
      <c r="C2498" s="335"/>
      <c r="D2498" s="336" t="s">
        <v>1494</v>
      </c>
      <c r="E2498" s="195"/>
      <c r="F2498" s="195"/>
      <c r="G2498" s="195"/>
      <c r="H2498" s="153"/>
    </row>
    <row r="2499" spans="1:8" s="227" customFormat="1" x14ac:dyDescent="0.25">
      <c r="A2499" s="175" t="str">
        <f>IF(F2499="","",SUBTOTAL(3,$F$8:F2499))</f>
        <v/>
      </c>
      <c r="B2499" s="335"/>
      <c r="C2499" s="335"/>
      <c r="D2499" s="336" t="s">
        <v>1495</v>
      </c>
      <c r="E2499" s="195"/>
      <c r="F2499" s="195"/>
      <c r="G2499" s="195"/>
      <c r="H2499" s="153"/>
    </row>
    <row r="2500" spans="1:8" s="227" customFormat="1" x14ac:dyDescent="0.25">
      <c r="A2500" s="175" t="str">
        <f>IF(F2500="","",SUBTOTAL(3,$F$8:F2500))</f>
        <v/>
      </c>
      <c r="B2500" s="335"/>
      <c r="C2500" s="335"/>
      <c r="D2500" s="336" t="s">
        <v>1496</v>
      </c>
      <c r="E2500" s="195"/>
      <c r="F2500" s="195"/>
      <c r="G2500" s="195"/>
      <c r="H2500" s="153"/>
    </row>
    <row r="2501" spans="1:8" s="227" customFormat="1" x14ac:dyDescent="0.25">
      <c r="A2501" s="175" t="str">
        <f>IF(F2501="","",SUBTOTAL(3,$F$8:F2501))</f>
        <v/>
      </c>
      <c r="B2501" s="335"/>
      <c r="C2501" s="335"/>
      <c r="D2501" s="336" t="s">
        <v>1497</v>
      </c>
      <c r="E2501" s="195"/>
      <c r="F2501" s="195"/>
      <c r="G2501" s="195"/>
      <c r="H2501" s="153"/>
    </row>
    <row r="2502" spans="1:8" s="227" customFormat="1" x14ac:dyDescent="0.25">
      <c r="A2502" s="175" t="str">
        <f>IF(F2502="","",SUBTOTAL(3,$F$8:F2502))</f>
        <v/>
      </c>
      <c r="B2502" s="335"/>
      <c r="C2502" s="335"/>
      <c r="D2502" s="336" t="s">
        <v>1498</v>
      </c>
      <c r="E2502" s="195"/>
      <c r="F2502" s="195"/>
      <c r="G2502" s="195"/>
      <c r="H2502" s="153"/>
    </row>
    <row r="2503" spans="1:8" s="227" customFormat="1" x14ac:dyDescent="0.25">
      <c r="A2503" s="175" t="str">
        <f>IF(F2503="","",SUBTOTAL(3,$F$8:F2503))</f>
        <v/>
      </c>
      <c r="B2503" s="335"/>
      <c r="C2503" s="335"/>
      <c r="D2503" s="336" t="s">
        <v>1499</v>
      </c>
      <c r="E2503" s="195"/>
      <c r="F2503" s="195"/>
      <c r="G2503" s="195"/>
      <c r="H2503" s="153"/>
    </row>
    <row r="2504" spans="1:8" s="227" customFormat="1" x14ac:dyDescent="0.25">
      <c r="A2504" s="175" t="str">
        <f>IF(F2504="","",SUBTOTAL(3,$F$8:F2504))</f>
        <v/>
      </c>
      <c r="B2504" s="335"/>
      <c r="C2504" s="335"/>
      <c r="D2504" s="336" t="s">
        <v>1500</v>
      </c>
      <c r="E2504" s="195"/>
      <c r="F2504" s="195"/>
      <c r="G2504" s="195"/>
      <c r="H2504" s="153"/>
    </row>
    <row r="2505" spans="1:8" s="227" customFormat="1" x14ac:dyDescent="0.25">
      <c r="A2505" s="175" t="str">
        <f>IF(F2505="","",SUBTOTAL(3,$F$8:F2505))</f>
        <v/>
      </c>
      <c r="B2505" s="335"/>
      <c r="C2505" s="335"/>
      <c r="D2505" s="336" t="s">
        <v>1501</v>
      </c>
      <c r="E2505" s="195"/>
      <c r="F2505" s="195"/>
      <c r="G2505" s="195"/>
      <c r="H2505" s="153"/>
    </row>
    <row r="2506" spans="1:8" s="227" customFormat="1" x14ac:dyDescent="0.25">
      <c r="A2506" s="175" t="str">
        <f>IF(F2506="","",SUBTOTAL(3,$F$8:F2506))</f>
        <v/>
      </c>
      <c r="B2506" s="335"/>
      <c r="C2506" s="335"/>
      <c r="D2506" s="336" t="s">
        <v>1502</v>
      </c>
      <c r="E2506" s="195"/>
      <c r="F2506" s="195"/>
      <c r="G2506" s="195"/>
      <c r="H2506" s="153"/>
    </row>
    <row r="2507" spans="1:8" s="227" customFormat="1" x14ac:dyDescent="0.25">
      <c r="A2507" s="175" t="str">
        <f>IF(F2507="","",SUBTOTAL(3,$F$8:F2507))</f>
        <v/>
      </c>
      <c r="B2507" s="335"/>
      <c r="C2507" s="335"/>
      <c r="D2507" s="336" t="s">
        <v>1503</v>
      </c>
      <c r="E2507" s="195"/>
      <c r="F2507" s="195"/>
      <c r="G2507" s="195"/>
      <c r="H2507" s="153"/>
    </row>
    <row r="2508" spans="1:8" s="227" customFormat="1" x14ac:dyDescent="0.25">
      <c r="A2508" s="175" t="str">
        <f>IF(F2508="","",SUBTOTAL(3,$F$8:F2508))</f>
        <v/>
      </c>
      <c r="B2508" s="335"/>
      <c r="C2508" s="335"/>
      <c r="D2508" s="336" t="s">
        <v>1504</v>
      </c>
      <c r="E2508" s="195"/>
      <c r="F2508" s="195"/>
      <c r="G2508" s="195"/>
      <c r="H2508" s="153"/>
    </row>
    <row r="2509" spans="1:8" s="227" customFormat="1" x14ac:dyDescent="0.25">
      <c r="A2509" s="175" t="str">
        <f>IF(F2509="","",SUBTOTAL(3,$F$8:F2509))</f>
        <v/>
      </c>
      <c r="B2509" s="335"/>
      <c r="C2509" s="335"/>
      <c r="D2509" s="336" t="s">
        <v>1505</v>
      </c>
      <c r="E2509" s="195"/>
      <c r="F2509" s="195"/>
      <c r="G2509" s="195"/>
      <c r="H2509" s="153"/>
    </row>
    <row r="2510" spans="1:8" s="227" customFormat="1" x14ac:dyDescent="0.25">
      <c r="A2510" s="175" t="str">
        <f>IF(F2510="","",SUBTOTAL(3,$F$8:F2510))</f>
        <v/>
      </c>
      <c r="B2510" s="335"/>
      <c r="C2510" s="335"/>
      <c r="D2510" s="382" t="s">
        <v>1506</v>
      </c>
      <c r="E2510" s="195"/>
      <c r="F2510" s="195"/>
      <c r="G2510" s="195"/>
      <c r="H2510" s="153"/>
    </row>
    <row r="2511" spans="1:8" s="227" customFormat="1" x14ac:dyDescent="0.25">
      <c r="A2511" s="175" t="str">
        <f>IF(F2511="","",SUBTOTAL(3,$F$8:F2511))</f>
        <v/>
      </c>
      <c r="B2511" s="335"/>
      <c r="C2511" s="335"/>
      <c r="D2511" s="336" t="s">
        <v>1507</v>
      </c>
      <c r="E2511" s="195"/>
      <c r="F2511" s="195"/>
      <c r="G2511" s="195"/>
      <c r="H2511" s="153"/>
    </row>
    <row r="2512" spans="1:8" s="227" customFormat="1" x14ac:dyDescent="0.25">
      <c r="A2512" s="175" t="str">
        <f>IF(F2512="","",SUBTOTAL(3,$F$8:F2512))</f>
        <v/>
      </c>
      <c r="B2512" s="335"/>
      <c r="C2512" s="335"/>
      <c r="D2512" s="336" t="s">
        <v>1508</v>
      </c>
      <c r="E2512" s="195"/>
      <c r="F2512" s="195"/>
      <c r="G2512" s="195"/>
      <c r="H2512" s="153"/>
    </row>
    <row r="2513" spans="1:8" s="227" customFormat="1" x14ac:dyDescent="0.25">
      <c r="A2513" s="175" t="str">
        <f>IF(F2513="","",SUBTOTAL(3,$F$8:F2513))</f>
        <v/>
      </c>
      <c r="B2513" s="335"/>
      <c r="C2513" s="335"/>
      <c r="D2513" s="336" t="s">
        <v>1509</v>
      </c>
      <c r="E2513" s="195"/>
      <c r="F2513" s="195"/>
      <c r="G2513" s="195"/>
      <c r="H2513" s="153"/>
    </row>
    <row r="2514" spans="1:8" s="227" customFormat="1" x14ac:dyDescent="0.25">
      <c r="A2514" s="175" t="str">
        <f>IF(F2514="","",SUBTOTAL(3,$F$8:F2514))</f>
        <v/>
      </c>
      <c r="B2514" s="335"/>
      <c r="C2514" s="335"/>
      <c r="D2514" s="336" t="s">
        <v>1510</v>
      </c>
      <c r="E2514" s="195"/>
      <c r="F2514" s="195"/>
      <c r="G2514" s="195"/>
      <c r="H2514" s="153"/>
    </row>
    <row r="2515" spans="1:8" s="227" customFormat="1" x14ac:dyDescent="0.25">
      <c r="A2515" s="175" t="str">
        <f>IF(F2515="","",SUBTOTAL(3,$F$8:F2515))</f>
        <v/>
      </c>
      <c r="B2515" s="335"/>
      <c r="C2515" s="335"/>
      <c r="D2515" s="336" t="s">
        <v>1511</v>
      </c>
      <c r="E2515" s="195"/>
      <c r="F2515" s="195"/>
      <c r="G2515" s="195"/>
      <c r="H2515" s="153"/>
    </row>
    <row r="2516" spans="1:8" s="227" customFormat="1" x14ac:dyDescent="0.25">
      <c r="A2516" s="175" t="str">
        <f>IF(F2516="","",SUBTOTAL(3,$F$8:F2516))</f>
        <v/>
      </c>
      <c r="B2516" s="335"/>
      <c r="C2516" s="335"/>
      <c r="D2516" s="336" t="s">
        <v>1512</v>
      </c>
      <c r="E2516" s="195"/>
      <c r="F2516" s="195"/>
      <c r="G2516" s="195"/>
      <c r="H2516" s="153"/>
    </row>
    <row r="2517" spans="1:8" s="227" customFormat="1" x14ac:dyDescent="0.25">
      <c r="A2517" s="175" t="str">
        <f>IF(F2517="","",SUBTOTAL(3,$F$8:F2517))</f>
        <v/>
      </c>
      <c r="B2517" s="335"/>
      <c r="C2517" s="335"/>
      <c r="D2517" s="336" t="s">
        <v>1513</v>
      </c>
      <c r="E2517" s="195"/>
      <c r="F2517" s="195"/>
      <c r="G2517" s="195"/>
      <c r="H2517" s="153"/>
    </row>
    <row r="2518" spans="1:8" s="227" customFormat="1" x14ac:dyDescent="0.25">
      <c r="A2518" s="175" t="str">
        <f>IF(F2518="","",SUBTOTAL(3,$F$8:F2518))</f>
        <v/>
      </c>
      <c r="B2518" s="335"/>
      <c r="C2518" s="335"/>
      <c r="D2518" s="336" t="s">
        <v>1514</v>
      </c>
      <c r="E2518" s="195"/>
      <c r="F2518" s="195"/>
      <c r="G2518" s="195"/>
      <c r="H2518" s="153"/>
    </row>
    <row r="2519" spans="1:8" s="227" customFormat="1" x14ac:dyDescent="0.25">
      <c r="A2519" s="175" t="str">
        <f>IF(F2519="","",SUBTOTAL(3,$F$8:F2519))</f>
        <v/>
      </c>
      <c r="B2519" s="335"/>
      <c r="C2519" s="335"/>
      <c r="D2519" s="382" t="s">
        <v>1515</v>
      </c>
      <c r="E2519" s="195"/>
      <c r="F2519" s="195"/>
      <c r="G2519" s="195"/>
      <c r="H2519" s="153"/>
    </row>
    <row r="2520" spans="1:8" s="227" customFormat="1" x14ac:dyDescent="0.25">
      <c r="A2520" s="175" t="str">
        <f>IF(F2520="","",SUBTOTAL(3,$F$8:F2520))</f>
        <v/>
      </c>
      <c r="B2520" s="335"/>
      <c r="C2520" s="335"/>
      <c r="D2520" s="336" t="s">
        <v>1516</v>
      </c>
      <c r="E2520" s="195"/>
      <c r="F2520" s="195"/>
      <c r="G2520" s="195"/>
      <c r="H2520" s="153"/>
    </row>
    <row r="2521" spans="1:8" s="227" customFormat="1" x14ac:dyDescent="0.25">
      <c r="A2521" s="175" t="str">
        <f>IF(F2521="","",SUBTOTAL(3,$F$8:F2521))</f>
        <v/>
      </c>
      <c r="B2521" s="335"/>
      <c r="C2521" s="335"/>
      <c r="D2521" s="336" t="s">
        <v>1462</v>
      </c>
      <c r="E2521" s="195"/>
      <c r="F2521" s="195"/>
      <c r="G2521" s="195"/>
      <c r="H2521" s="153"/>
    </row>
    <row r="2522" spans="1:8" s="227" customFormat="1" x14ac:dyDescent="0.25">
      <c r="A2522" s="175" t="str">
        <f>IF(F2522="","",SUBTOTAL(3,$F$8:F2522))</f>
        <v/>
      </c>
      <c r="B2522" s="335"/>
      <c r="C2522" s="335"/>
      <c r="D2522" s="336" t="s">
        <v>1517</v>
      </c>
      <c r="E2522" s="195"/>
      <c r="F2522" s="195"/>
      <c r="G2522" s="195"/>
      <c r="H2522" s="153"/>
    </row>
    <row r="2523" spans="1:8" s="227" customFormat="1" x14ac:dyDescent="0.25">
      <c r="A2523" s="175" t="str">
        <f>IF(F2523="","",SUBTOTAL(3,$F$8:F2523))</f>
        <v/>
      </c>
      <c r="B2523" s="335"/>
      <c r="C2523" s="335"/>
      <c r="D2523" s="336" t="s">
        <v>1518</v>
      </c>
      <c r="E2523" s="195"/>
      <c r="F2523" s="195"/>
      <c r="G2523" s="195"/>
      <c r="H2523" s="153"/>
    </row>
    <row r="2524" spans="1:8" s="227" customFormat="1" x14ac:dyDescent="0.25">
      <c r="A2524" s="175" t="str">
        <f>IF(F2524="","",SUBTOTAL(3,$F$8:F2524))</f>
        <v/>
      </c>
      <c r="B2524" s="335"/>
      <c r="C2524" s="335"/>
      <c r="D2524" s="336" t="s">
        <v>1502</v>
      </c>
      <c r="E2524" s="195"/>
      <c r="F2524" s="195"/>
      <c r="G2524" s="195"/>
      <c r="H2524" s="153"/>
    </row>
    <row r="2525" spans="1:8" s="227" customFormat="1" x14ac:dyDescent="0.25">
      <c r="A2525" s="175" t="str">
        <f>IF(F2525="","",SUBTOTAL(3,$F$8:F2525))</f>
        <v/>
      </c>
      <c r="B2525" s="335"/>
      <c r="C2525" s="335"/>
      <c r="D2525" s="336" t="s">
        <v>1519</v>
      </c>
      <c r="E2525" s="195"/>
      <c r="F2525" s="195"/>
      <c r="G2525" s="195"/>
      <c r="H2525" s="153"/>
    </row>
    <row r="2526" spans="1:8" s="227" customFormat="1" x14ac:dyDescent="0.25">
      <c r="A2526" s="175" t="str">
        <f>IF(F2526="","",SUBTOTAL(3,$F$8:F2526))</f>
        <v/>
      </c>
      <c r="B2526" s="335"/>
      <c r="C2526" s="335"/>
      <c r="D2526" s="336" t="s">
        <v>1520</v>
      </c>
      <c r="E2526" s="195"/>
      <c r="F2526" s="195"/>
      <c r="G2526" s="195"/>
      <c r="H2526" s="153"/>
    </row>
    <row r="2527" spans="1:8" s="227" customFormat="1" x14ac:dyDescent="0.25">
      <c r="A2527" s="175" t="str">
        <f>IF(F2527="","",SUBTOTAL(3,$F$8:F2527))</f>
        <v/>
      </c>
      <c r="B2527" s="335"/>
      <c r="C2527" s="335"/>
      <c r="D2527" s="336" t="s">
        <v>1521</v>
      </c>
      <c r="E2527" s="195"/>
      <c r="F2527" s="195"/>
      <c r="G2527" s="195"/>
      <c r="H2527" s="153"/>
    </row>
    <row r="2528" spans="1:8" s="227" customFormat="1" x14ac:dyDescent="0.25">
      <c r="A2528" s="175" t="str">
        <f>IF(F2528="","",SUBTOTAL(3,$F$8:F2528))</f>
        <v/>
      </c>
      <c r="B2528" s="335"/>
      <c r="C2528" s="335"/>
      <c r="D2528" s="336" t="s">
        <v>1522</v>
      </c>
      <c r="E2528" s="195"/>
      <c r="F2528" s="195"/>
      <c r="G2528" s="195"/>
      <c r="H2528" s="153"/>
    </row>
    <row r="2529" spans="1:8" s="227" customFormat="1" x14ac:dyDescent="0.25">
      <c r="A2529" s="175" t="str">
        <f>IF(F2529="","",SUBTOTAL(3,$F$8:F2529))</f>
        <v/>
      </c>
      <c r="B2529" s="335"/>
      <c r="C2529" s="335"/>
      <c r="D2529" s="336" t="s">
        <v>1523</v>
      </c>
      <c r="E2529" s="195"/>
      <c r="F2529" s="195"/>
      <c r="G2529" s="195"/>
      <c r="H2529" s="153"/>
    </row>
    <row r="2530" spans="1:8" s="227" customFormat="1" x14ac:dyDescent="0.25">
      <c r="A2530" s="175" t="str">
        <f>IF(F2530="","",SUBTOTAL(3,$F$8:F2530))</f>
        <v/>
      </c>
      <c r="B2530" s="335"/>
      <c r="C2530" s="335"/>
      <c r="D2530" s="336" t="s">
        <v>1524</v>
      </c>
      <c r="E2530" s="195"/>
      <c r="F2530" s="195"/>
      <c r="G2530" s="195"/>
      <c r="H2530" s="153"/>
    </row>
    <row r="2531" spans="1:8" s="227" customFormat="1" x14ac:dyDescent="0.25">
      <c r="A2531" s="175" t="str">
        <f>IF(F2531="","",SUBTOTAL(3,$F$8:F2531))</f>
        <v/>
      </c>
      <c r="B2531" s="335"/>
      <c r="C2531" s="335"/>
      <c r="D2531" s="336" t="s">
        <v>1525</v>
      </c>
      <c r="E2531" s="195"/>
      <c r="F2531" s="195"/>
      <c r="G2531" s="195"/>
      <c r="H2531" s="153"/>
    </row>
    <row r="2532" spans="1:8" s="227" customFormat="1" x14ac:dyDescent="0.25">
      <c r="A2532" s="175" t="str">
        <f>IF(F2532="","",SUBTOTAL(3,$F$8:F2532))</f>
        <v/>
      </c>
      <c r="B2532" s="335"/>
      <c r="C2532" s="335"/>
      <c r="D2532" s="336" t="s">
        <v>1526</v>
      </c>
      <c r="E2532" s="195"/>
      <c r="F2532" s="195"/>
      <c r="G2532" s="195"/>
      <c r="H2532" s="153"/>
    </row>
    <row r="2533" spans="1:8" s="227" customFormat="1" x14ac:dyDescent="0.25">
      <c r="A2533" s="175" t="str">
        <f>IF(F2533="","",SUBTOTAL(3,$F$8:F2533))</f>
        <v/>
      </c>
      <c r="B2533" s="335"/>
      <c r="C2533" s="335"/>
      <c r="D2533" s="336" t="s">
        <v>1527</v>
      </c>
      <c r="E2533" s="195"/>
      <c r="F2533" s="195"/>
      <c r="G2533" s="195"/>
      <c r="H2533" s="153"/>
    </row>
    <row r="2534" spans="1:8" s="227" customFormat="1" x14ac:dyDescent="0.25">
      <c r="A2534" s="175" t="str">
        <f>IF(F2534="","",SUBTOTAL(3,$F$8:F2534))</f>
        <v/>
      </c>
      <c r="B2534" s="335"/>
      <c r="C2534" s="335"/>
      <c r="D2534" s="382" t="s">
        <v>1528</v>
      </c>
      <c r="E2534" s="195"/>
      <c r="F2534" s="195"/>
      <c r="G2534" s="195"/>
      <c r="H2534" s="153"/>
    </row>
    <row r="2535" spans="1:8" s="227" customFormat="1" x14ac:dyDescent="0.25">
      <c r="A2535" s="175" t="str">
        <f>IF(F2535="","",SUBTOTAL(3,$F$8:F2535))</f>
        <v/>
      </c>
      <c r="B2535" s="335"/>
      <c r="C2535" s="335"/>
      <c r="D2535" s="336" t="s">
        <v>1529</v>
      </c>
      <c r="E2535" s="195"/>
      <c r="F2535" s="195"/>
      <c r="G2535" s="195"/>
      <c r="H2535" s="153"/>
    </row>
    <row r="2536" spans="1:8" s="227" customFormat="1" x14ac:dyDescent="0.25">
      <c r="A2536" s="175" t="str">
        <f>IF(F2536="","",SUBTOTAL(3,$F$8:F2536))</f>
        <v/>
      </c>
      <c r="B2536" s="335"/>
      <c r="C2536" s="335"/>
      <c r="D2536" s="336" t="s">
        <v>1530</v>
      </c>
      <c r="E2536" s="195"/>
      <c r="F2536" s="195"/>
      <c r="G2536" s="195"/>
      <c r="H2536" s="153"/>
    </row>
    <row r="2537" spans="1:8" s="227" customFormat="1" x14ac:dyDescent="0.25">
      <c r="A2537" s="175" t="str">
        <f>IF(F2537="","",SUBTOTAL(3,$F$8:F2537))</f>
        <v/>
      </c>
      <c r="B2537" s="335"/>
      <c r="C2537" s="335"/>
      <c r="D2537" s="336" t="s">
        <v>1531</v>
      </c>
      <c r="E2537" s="195"/>
      <c r="F2537" s="195"/>
      <c r="G2537" s="195"/>
      <c r="H2537" s="153"/>
    </row>
    <row r="2538" spans="1:8" s="227" customFormat="1" x14ac:dyDescent="0.25">
      <c r="A2538" s="175" t="str">
        <f>IF(F2538="","",SUBTOTAL(3,$F$8:F2538))</f>
        <v/>
      </c>
      <c r="B2538" s="335"/>
      <c r="C2538" s="335"/>
      <c r="D2538" s="336" t="s">
        <v>1532</v>
      </c>
      <c r="E2538" s="195"/>
      <c r="F2538" s="195"/>
      <c r="G2538" s="195"/>
      <c r="H2538" s="153"/>
    </row>
    <row r="2539" spans="1:8" s="227" customFormat="1" x14ac:dyDescent="0.25">
      <c r="A2539" s="175" t="str">
        <f>IF(F2539="","",SUBTOTAL(3,$F$8:F2539))</f>
        <v/>
      </c>
      <c r="B2539" s="335"/>
      <c r="C2539" s="335"/>
      <c r="D2539" s="336" t="s">
        <v>1533</v>
      </c>
      <c r="E2539" s="195"/>
      <c r="F2539" s="195"/>
      <c r="G2539" s="195"/>
      <c r="H2539" s="153"/>
    </row>
    <row r="2540" spans="1:8" s="227" customFormat="1" x14ac:dyDescent="0.25">
      <c r="A2540" s="175" t="str">
        <f>IF(F2540="","",SUBTOTAL(3,$F$8:F2540))</f>
        <v/>
      </c>
      <c r="B2540" s="335"/>
      <c r="C2540" s="335"/>
      <c r="D2540" s="336" t="s">
        <v>1534</v>
      </c>
      <c r="E2540" s="195"/>
      <c r="F2540" s="195"/>
      <c r="G2540" s="195"/>
      <c r="H2540" s="153"/>
    </row>
    <row r="2541" spans="1:8" s="227" customFormat="1" x14ac:dyDescent="0.25">
      <c r="A2541" s="175" t="str">
        <f>IF(F2541="","",SUBTOTAL(3,$F$8:F2541))</f>
        <v/>
      </c>
      <c r="B2541" s="335"/>
      <c r="C2541" s="335"/>
      <c r="D2541" s="336" t="s">
        <v>1535</v>
      </c>
      <c r="E2541" s="195"/>
      <c r="F2541" s="195"/>
      <c r="G2541" s="195"/>
      <c r="H2541" s="153"/>
    </row>
    <row r="2542" spans="1:8" s="227" customFormat="1" x14ac:dyDescent="0.25">
      <c r="A2542" s="175" t="str">
        <f>IF(F2542="","",SUBTOTAL(3,$F$8:F2542))</f>
        <v/>
      </c>
      <c r="B2542" s="335"/>
      <c r="C2542" s="335"/>
      <c r="D2542" s="336" t="s">
        <v>1536</v>
      </c>
      <c r="E2542" s="195"/>
      <c r="F2542" s="195"/>
      <c r="G2542" s="195"/>
      <c r="H2542" s="153"/>
    </row>
    <row r="2543" spans="1:8" s="227" customFormat="1" x14ac:dyDescent="0.25">
      <c r="A2543" s="175" t="str">
        <f>IF(F2543="","",SUBTOTAL(3,$F$8:F2543))</f>
        <v/>
      </c>
      <c r="B2543" s="335"/>
      <c r="C2543" s="335"/>
      <c r="D2543" s="336" t="s">
        <v>1537</v>
      </c>
      <c r="E2543" s="195"/>
      <c r="F2543" s="195"/>
      <c r="G2543" s="195"/>
      <c r="H2543" s="153"/>
    </row>
    <row r="2544" spans="1:8" s="227" customFormat="1" x14ac:dyDescent="0.25">
      <c r="A2544" s="175" t="str">
        <f>IF(F2544="","",SUBTOTAL(3,$F$8:F2544))</f>
        <v/>
      </c>
      <c r="B2544" s="335"/>
      <c r="C2544" s="335"/>
      <c r="D2544" s="336" t="s">
        <v>1538</v>
      </c>
      <c r="E2544" s="195"/>
      <c r="F2544" s="195"/>
      <c r="G2544" s="195"/>
      <c r="H2544" s="153"/>
    </row>
    <row r="2545" spans="1:8" s="227" customFormat="1" x14ac:dyDescent="0.25">
      <c r="A2545" s="175" t="str">
        <f>IF(F2545="","",SUBTOTAL(3,$F$8:F2545))</f>
        <v/>
      </c>
      <c r="B2545" s="335"/>
      <c r="C2545" s="335"/>
      <c r="D2545" s="336" t="s">
        <v>1539</v>
      </c>
      <c r="E2545" s="195"/>
      <c r="F2545" s="195"/>
      <c r="G2545" s="195"/>
      <c r="H2545" s="153"/>
    </row>
    <row r="2546" spans="1:8" s="227" customFormat="1" x14ac:dyDescent="0.25">
      <c r="A2546" s="175" t="str">
        <f>IF(F2546="","",SUBTOTAL(3,$F$8:F2546))</f>
        <v/>
      </c>
      <c r="B2546" s="335"/>
      <c r="C2546" s="335"/>
      <c r="D2546" s="336" t="s">
        <v>1540</v>
      </c>
      <c r="E2546" s="195"/>
      <c r="F2546" s="195"/>
      <c r="G2546" s="195"/>
      <c r="H2546" s="153"/>
    </row>
    <row r="2547" spans="1:8" ht="15.75" x14ac:dyDescent="0.25">
      <c r="A2547" s="175" t="str">
        <f>IF(F2547="","",SUBTOTAL(3,$F$8:F2547))</f>
        <v/>
      </c>
      <c r="B2547" s="176"/>
      <c r="C2547" s="176"/>
      <c r="D2547" s="314" t="s">
        <v>1580</v>
      </c>
      <c r="E2547" s="175"/>
      <c r="F2547" s="175"/>
      <c r="G2547" s="176"/>
    </row>
    <row r="2548" spans="1:8" ht="15.75" x14ac:dyDescent="0.25">
      <c r="A2548" s="175" t="str">
        <f>IF(F2548="","",SUBTOTAL(3,$F$8:F2548))</f>
        <v/>
      </c>
      <c r="B2548" s="176"/>
      <c r="C2548" s="176"/>
      <c r="D2548" s="314" t="s">
        <v>13</v>
      </c>
      <c r="E2548" s="175"/>
      <c r="F2548" s="175"/>
      <c r="G2548" s="176"/>
    </row>
    <row r="2549" spans="1:8" ht="15.75" x14ac:dyDescent="0.25">
      <c r="A2549" s="175" t="str">
        <f>IF(F2549="","",SUBTOTAL(3,$F$8:F2549))</f>
        <v/>
      </c>
      <c r="B2549" s="176"/>
      <c r="C2549" s="176"/>
      <c r="D2549" s="314" t="s">
        <v>12</v>
      </c>
      <c r="E2549" s="175"/>
      <c r="F2549" s="175"/>
      <c r="G2549" s="176"/>
    </row>
    <row r="2550" spans="1:8" s="227" customFormat="1" x14ac:dyDescent="0.25">
      <c r="A2550" s="175" t="str">
        <f>IF(F2550="","",SUBTOTAL(3,$F$8:F2550))</f>
        <v/>
      </c>
      <c r="B2550" s="171" t="s">
        <v>1541</v>
      </c>
      <c r="C2550" s="172"/>
      <c r="D2550" s="172"/>
      <c r="E2550" s="380"/>
      <c r="F2550" s="380"/>
      <c r="G2550" s="380"/>
      <c r="H2550" s="153"/>
    </row>
    <row r="2551" spans="1:8" s="227" customFormat="1" x14ac:dyDescent="0.25">
      <c r="A2551" s="175" t="str">
        <f>IF(F2551="","",SUBTOTAL(3,$F$8:F2551))</f>
        <v/>
      </c>
      <c r="B2551" s="171" t="s">
        <v>1456</v>
      </c>
      <c r="C2551" s="172"/>
      <c r="D2551" s="172"/>
      <c r="E2551" s="380"/>
      <c r="F2551" s="380"/>
      <c r="G2551" s="380"/>
      <c r="H2551" s="153"/>
    </row>
    <row r="2552" spans="1:8" s="227" customFormat="1" ht="45" x14ac:dyDescent="0.25">
      <c r="A2552" s="175">
        <f>IF(F2552="","",SUBTOTAL(3,$F$8:F2552))</f>
        <v>398</v>
      </c>
      <c r="B2552" s="335"/>
      <c r="C2552" s="335" t="s">
        <v>1542</v>
      </c>
      <c r="D2552" s="336" t="s">
        <v>1543</v>
      </c>
      <c r="E2552" s="195" t="s">
        <v>7</v>
      </c>
      <c r="F2552" s="195">
        <v>1</v>
      </c>
      <c r="G2552" s="195" t="s">
        <v>90</v>
      </c>
      <c r="H2552" s="153"/>
    </row>
    <row r="2553" spans="1:8" s="227" customFormat="1" x14ac:dyDescent="0.25">
      <c r="A2553" s="175" t="str">
        <f>IF(F2553="","",SUBTOTAL(3,$F$8:F2553))</f>
        <v/>
      </c>
      <c r="B2553" s="335"/>
      <c r="C2553" s="335"/>
      <c r="D2553" s="336" t="s">
        <v>1544</v>
      </c>
      <c r="E2553" s="195"/>
      <c r="F2553" s="195"/>
      <c r="G2553" s="195"/>
      <c r="H2553" s="153"/>
    </row>
    <row r="2554" spans="1:8" s="227" customFormat="1" x14ac:dyDescent="0.25">
      <c r="A2554" s="175" t="str">
        <f>IF(F2554="","",SUBTOTAL(3,$F$8:F2554))</f>
        <v/>
      </c>
      <c r="B2554" s="335"/>
      <c r="C2554" s="335"/>
      <c r="D2554" s="336" t="s">
        <v>1461</v>
      </c>
      <c r="E2554" s="195"/>
      <c r="F2554" s="195"/>
      <c r="G2554" s="195"/>
      <c r="H2554" s="147"/>
    </row>
    <row r="2555" spans="1:8" s="227" customFormat="1" x14ac:dyDescent="0.25">
      <c r="A2555" s="175" t="str">
        <f>IF(F2555="","",SUBTOTAL(3,$F$8:F2555))</f>
        <v/>
      </c>
      <c r="B2555" s="335"/>
      <c r="C2555" s="335"/>
      <c r="D2555" s="336" t="s">
        <v>1462</v>
      </c>
      <c r="E2555" s="195"/>
      <c r="F2555" s="195"/>
      <c r="G2555" s="195"/>
      <c r="H2555" s="147"/>
    </row>
    <row r="2556" spans="1:8" s="227" customFormat="1" x14ac:dyDescent="0.25">
      <c r="A2556" s="175" t="str">
        <f>IF(F2556="","",SUBTOTAL(3,$F$8:F2556))</f>
        <v/>
      </c>
      <c r="B2556" s="335"/>
      <c r="C2556" s="335"/>
      <c r="D2556" s="336" t="s">
        <v>1463</v>
      </c>
      <c r="E2556" s="195"/>
      <c r="F2556" s="195"/>
      <c r="G2556" s="195"/>
      <c r="H2556" s="153"/>
    </row>
    <row r="2557" spans="1:8" s="227" customFormat="1" x14ac:dyDescent="0.25">
      <c r="A2557" s="175" t="str">
        <f>IF(F2557="","",SUBTOTAL(3,$F$8:F2557))</f>
        <v/>
      </c>
      <c r="B2557" s="335"/>
      <c r="C2557" s="335"/>
      <c r="D2557" s="336" t="s">
        <v>1464</v>
      </c>
      <c r="E2557" s="195"/>
      <c r="F2557" s="195"/>
      <c r="G2557" s="195"/>
      <c r="H2557" s="153"/>
    </row>
    <row r="2558" spans="1:8" s="227" customFormat="1" x14ac:dyDescent="0.25">
      <c r="A2558" s="175" t="str">
        <f>IF(F2558="","",SUBTOTAL(3,$F$8:F2558))</f>
        <v/>
      </c>
      <c r="B2558" s="335"/>
      <c r="C2558" s="335"/>
      <c r="D2558" s="336" t="s">
        <v>1465</v>
      </c>
      <c r="E2558" s="195"/>
      <c r="F2558" s="195"/>
      <c r="G2558" s="195"/>
      <c r="H2558" s="153"/>
    </row>
    <row r="2559" spans="1:8" s="227" customFormat="1" x14ac:dyDescent="0.25">
      <c r="A2559" s="175" t="str">
        <f>IF(F2559="","",SUBTOTAL(3,$F$8:F2559))</f>
        <v/>
      </c>
      <c r="B2559" s="335"/>
      <c r="C2559" s="335"/>
      <c r="D2559" s="336" t="s">
        <v>1545</v>
      </c>
      <c r="E2559" s="195"/>
      <c r="F2559" s="195"/>
      <c r="G2559" s="195"/>
      <c r="H2559" s="153"/>
    </row>
    <row r="2560" spans="1:8" s="227" customFormat="1" x14ac:dyDescent="0.25">
      <c r="A2560" s="175" t="str">
        <f>IF(F2560="","",SUBTOTAL(3,$F$8:F2560))</f>
        <v/>
      </c>
      <c r="B2560" s="335"/>
      <c r="C2560" s="335"/>
      <c r="D2560" s="336" t="s">
        <v>1467</v>
      </c>
      <c r="E2560" s="195"/>
      <c r="F2560" s="195"/>
      <c r="G2560" s="195"/>
      <c r="H2560" s="153"/>
    </row>
    <row r="2561" spans="1:8" ht="15.75" x14ac:dyDescent="0.25">
      <c r="A2561" s="175" t="str">
        <f>IF(F2561="","",SUBTOTAL(3,$F$8:F2561))</f>
        <v/>
      </c>
      <c r="B2561" s="176"/>
      <c r="C2561" s="176"/>
      <c r="D2561" s="314" t="s">
        <v>1580</v>
      </c>
      <c r="E2561" s="175"/>
      <c r="F2561" s="175"/>
      <c r="G2561" s="176"/>
    </row>
    <row r="2562" spans="1:8" ht="15.75" x14ac:dyDescent="0.25">
      <c r="A2562" s="175" t="str">
        <f>IF(F2562="","",SUBTOTAL(3,$F$8:F2562))</f>
        <v/>
      </c>
      <c r="B2562" s="176"/>
      <c r="C2562" s="176"/>
      <c r="D2562" s="314" t="s">
        <v>13</v>
      </c>
      <c r="E2562" s="175"/>
      <c r="F2562" s="175"/>
      <c r="G2562" s="176"/>
    </row>
    <row r="2563" spans="1:8" ht="15.75" x14ac:dyDescent="0.25">
      <c r="A2563" s="175" t="str">
        <f>IF(F2563="","",SUBTOTAL(3,$F$8:F2563))</f>
        <v/>
      </c>
      <c r="B2563" s="176"/>
      <c r="C2563" s="176"/>
      <c r="D2563" s="314" t="s">
        <v>12</v>
      </c>
      <c r="E2563" s="175"/>
      <c r="F2563" s="175"/>
      <c r="G2563" s="176"/>
    </row>
    <row r="2564" spans="1:8" s="227" customFormat="1" ht="45" x14ac:dyDescent="0.25">
      <c r="A2564" s="175">
        <f>IF(F2564="","",SUBTOTAL(3,$F$8:F2564))</f>
        <v>399</v>
      </c>
      <c r="B2564" s="335"/>
      <c r="C2564" s="335" t="s">
        <v>1546</v>
      </c>
      <c r="D2564" s="336" t="s">
        <v>1547</v>
      </c>
      <c r="E2564" s="195" t="s">
        <v>7</v>
      </c>
      <c r="F2564" s="195">
        <v>1</v>
      </c>
      <c r="G2564" s="195" t="s">
        <v>1548</v>
      </c>
      <c r="H2564" s="153"/>
    </row>
    <row r="2565" spans="1:8" s="227" customFormat="1" x14ac:dyDescent="0.25">
      <c r="A2565" s="175" t="str">
        <f>IF(F2565="","",SUBTOTAL(3,$F$8:F2565))</f>
        <v/>
      </c>
      <c r="B2565" s="335"/>
      <c r="C2565" s="335"/>
      <c r="D2565" s="336" t="s">
        <v>1549</v>
      </c>
      <c r="E2565" s="195"/>
      <c r="F2565" s="195"/>
      <c r="G2565" s="195"/>
      <c r="H2565" s="153"/>
    </row>
    <row r="2566" spans="1:8" s="227" customFormat="1" x14ac:dyDescent="0.25">
      <c r="A2566" s="175" t="str">
        <f>IF(F2566="","",SUBTOTAL(3,$F$8:F2566))</f>
        <v/>
      </c>
      <c r="B2566" s="335"/>
      <c r="C2566" s="335"/>
      <c r="D2566" s="336" t="s">
        <v>1550</v>
      </c>
      <c r="E2566" s="195"/>
      <c r="F2566" s="195"/>
      <c r="G2566" s="195"/>
      <c r="H2566" s="153"/>
    </row>
    <row r="2567" spans="1:8" s="227" customFormat="1" x14ac:dyDescent="0.25">
      <c r="A2567" s="175" t="str">
        <f>IF(F2567="","",SUBTOTAL(3,$F$8:F2567))</f>
        <v/>
      </c>
      <c r="B2567" s="335"/>
      <c r="C2567" s="335"/>
      <c r="D2567" s="336" t="s">
        <v>1551</v>
      </c>
      <c r="E2567" s="195"/>
      <c r="F2567" s="195"/>
      <c r="G2567" s="195"/>
      <c r="H2567" s="153"/>
    </row>
    <row r="2568" spans="1:8" s="227" customFormat="1" x14ac:dyDescent="0.25">
      <c r="A2568" s="175" t="str">
        <f>IF(F2568="","",SUBTOTAL(3,$F$8:F2568))</f>
        <v/>
      </c>
      <c r="B2568" s="335"/>
      <c r="C2568" s="335"/>
      <c r="D2568" s="336" t="s">
        <v>1479</v>
      </c>
      <c r="E2568" s="195"/>
      <c r="F2568" s="195"/>
      <c r="G2568" s="195"/>
      <c r="H2568" s="153"/>
    </row>
    <row r="2569" spans="1:8" s="227" customFormat="1" x14ac:dyDescent="0.25">
      <c r="A2569" s="175" t="str">
        <f>IF(F2569="","",SUBTOTAL(3,$F$8:F2569))</f>
        <v/>
      </c>
      <c r="B2569" s="335"/>
      <c r="C2569" s="335"/>
      <c r="D2569" s="336" t="s">
        <v>1481</v>
      </c>
      <c r="E2569" s="195"/>
      <c r="F2569" s="195"/>
      <c r="G2569" s="195"/>
      <c r="H2569" s="153"/>
    </row>
    <row r="2570" spans="1:8" s="227" customFormat="1" x14ac:dyDescent="0.25">
      <c r="A2570" s="175" t="str">
        <f>IF(F2570="","",SUBTOTAL(3,$F$8:F2570))</f>
        <v/>
      </c>
      <c r="B2570" s="335"/>
      <c r="C2570" s="335"/>
      <c r="D2570" s="336" t="s">
        <v>1482</v>
      </c>
      <c r="E2570" s="195"/>
      <c r="F2570" s="195"/>
      <c r="G2570" s="195"/>
      <c r="H2570" s="153"/>
    </row>
    <row r="2571" spans="1:8" s="227" customFormat="1" x14ac:dyDescent="0.25">
      <c r="A2571" s="175" t="str">
        <f>IF(F2571="","",SUBTOTAL(3,$F$8:F2571))</f>
        <v/>
      </c>
      <c r="B2571" s="335"/>
      <c r="C2571" s="335"/>
      <c r="D2571" s="336" t="s">
        <v>1552</v>
      </c>
      <c r="E2571" s="195"/>
      <c r="F2571" s="195"/>
      <c r="G2571" s="195"/>
      <c r="H2571" s="153"/>
    </row>
    <row r="2572" spans="1:8" s="227" customFormat="1" x14ac:dyDescent="0.25">
      <c r="A2572" s="175" t="str">
        <f>IF(F2572="","",SUBTOTAL(3,$F$8:F2572))</f>
        <v/>
      </c>
      <c r="B2572" s="335"/>
      <c r="C2572" s="335"/>
      <c r="D2572" s="336" t="s">
        <v>1553</v>
      </c>
      <c r="E2572" s="195"/>
      <c r="F2572" s="195"/>
      <c r="G2572" s="195"/>
      <c r="H2572" s="153"/>
    </row>
    <row r="2573" spans="1:8" s="227" customFormat="1" x14ac:dyDescent="0.25">
      <c r="A2573" s="175" t="str">
        <f>IF(F2573="","",SUBTOTAL(3,$F$8:F2573))</f>
        <v/>
      </c>
      <c r="B2573" s="335"/>
      <c r="C2573" s="335"/>
      <c r="D2573" s="336" t="s">
        <v>1554</v>
      </c>
      <c r="E2573" s="195"/>
      <c r="F2573" s="195"/>
      <c r="G2573" s="195"/>
      <c r="H2573" s="153"/>
    </row>
    <row r="2574" spans="1:8" ht="15.75" x14ac:dyDescent="0.25">
      <c r="A2574" s="175" t="str">
        <f>IF(F2574="","",SUBTOTAL(3,$F$8:F2574))</f>
        <v/>
      </c>
      <c r="B2574" s="176"/>
      <c r="C2574" s="176"/>
      <c r="D2574" s="314" t="s">
        <v>1580</v>
      </c>
      <c r="E2574" s="175"/>
      <c r="F2574" s="175"/>
      <c r="G2574" s="176"/>
    </row>
    <row r="2575" spans="1:8" ht="15.75" x14ac:dyDescent="0.25">
      <c r="A2575" s="175" t="str">
        <f>IF(F2575="","",SUBTOTAL(3,$F$8:F2575))</f>
        <v/>
      </c>
      <c r="B2575" s="176"/>
      <c r="C2575" s="176"/>
      <c r="D2575" s="314" t="s">
        <v>13</v>
      </c>
      <c r="E2575" s="175"/>
      <c r="F2575" s="175"/>
      <c r="G2575" s="176"/>
    </row>
    <row r="2576" spans="1:8" ht="15.75" x14ac:dyDescent="0.25">
      <c r="A2576" s="175" t="str">
        <f>IF(F2576="","",SUBTOTAL(3,$F$8:F2576))</f>
        <v/>
      </c>
      <c r="B2576" s="176"/>
      <c r="C2576" s="176"/>
      <c r="D2576" s="314" t="s">
        <v>12</v>
      </c>
      <c r="E2576" s="175"/>
      <c r="F2576" s="175"/>
      <c r="G2576" s="176"/>
    </row>
    <row r="2577" spans="1:8" s="227" customFormat="1" ht="45" x14ac:dyDescent="0.25">
      <c r="A2577" s="175">
        <f>IF(F2577="","",SUBTOTAL(3,$F$8:F2577))</f>
        <v>400</v>
      </c>
      <c r="B2577" s="176"/>
      <c r="C2577" s="176" t="s">
        <v>1555</v>
      </c>
      <c r="D2577" s="177" t="s">
        <v>1556</v>
      </c>
      <c r="E2577" s="175" t="s">
        <v>7</v>
      </c>
      <c r="F2577" s="175">
        <v>1</v>
      </c>
      <c r="G2577" s="175" t="s">
        <v>647</v>
      </c>
      <c r="H2577" s="153"/>
    </row>
    <row r="2578" spans="1:8" s="227" customFormat="1" x14ac:dyDescent="0.25">
      <c r="A2578" s="175" t="str">
        <f>IF(F2578="","",SUBTOTAL(3,$F$8:F2578))</f>
        <v/>
      </c>
      <c r="B2578" s="176"/>
      <c r="C2578" s="176"/>
      <c r="D2578" s="177" t="s">
        <v>1557</v>
      </c>
      <c r="E2578" s="175"/>
      <c r="F2578" s="175"/>
      <c r="G2578" s="175"/>
      <c r="H2578" s="153"/>
    </row>
    <row r="2579" spans="1:8" s="227" customFormat="1" x14ac:dyDescent="0.25">
      <c r="A2579" s="175" t="str">
        <f>IF(F2579="","",SUBTOTAL(3,$F$8:F2579))</f>
        <v/>
      </c>
      <c r="B2579" s="176"/>
      <c r="C2579" s="176"/>
      <c r="D2579" s="177" t="s">
        <v>1558</v>
      </c>
      <c r="E2579" s="175"/>
      <c r="F2579" s="175"/>
      <c r="G2579" s="175"/>
      <c r="H2579" s="153"/>
    </row>
    <row r="2580" spans="1:8" s="227" customFormat="1" x14ac:dyDescent="0.25">
      <c r="A2580" s="175" t="str">
        <f>IF(F2580="","",SUBTOTAL(3,$F$8:F2580))</f>
        <v/>
      </c>
      <c r="B2580" s="176"/>
      <c r="C2580" s="176"/>
      <c r="D2580" s="177" t="s">
        <v>1493</v>
      </c>
      <c r="E2580" s="175"/>
      <c r="F2580" s="175"/>
      <c r="G2580" s="175"/>
      <c r="H2580" s="153"/>
    </row>
    <row r="2581" spans="1:8" s="227" customFormat="1" x14ac:dyDescent="0.25">
      <c r="A2581" s="175" t="str">
        <f>IF(F2581="","",SUBTOTAL(3,$F$8:F2581))</f>
        <v/>
      </c>
      <c r="B2581" s="176"/>
      <c r="C2581" s="176"/>
      <c r="D2581" s="177" t="s">
        <v>1494</v>
      </c>
      <c r="E2581" s="175"/>
      <c r="F2581" s="175"/>
      <c r="G2581" s="175"/>
      <c r="H2581" s="153"/>
    </row>
    <row r="2582" spans="1:8" s="227" customFormat="1" x14ac:dyDescent="0.25">
      <c r="A2582" s="175" t="str">
        <f>IF(F2582="","",SUBTOTAL(3,$F$8:F2582))</f>
        <v/>
      </c>
      <c r="B2582" s="176"/>
      <c r="C2582" s="176"/>
      <c r="D2582" s="177" t="s">
        <v>1495</v>
      </c>
      <c r="E2582" s="175"/>
      <c r="F2582" s="175"/>
      <c r="G2582" s="175"/>
      <c r="H2582" s="153"/>
    </row>
    <row r="2583" spans="1:8" s="227" customFormat="1" x14ac:dyDescent="0.25">
      <c r="A2583" s="175" t="str">
        <f>IF(F2583="","",SUBTOTAL(3,$F$8:F2583))</f>
        <v/>
      </c>
      <c r="B2583" s="176"/>
      <c r="C2583" s="176"/>
      <c r="D2583" s="177" t="s">
        <v>1498</v>
      </c>
      <c r="E2583" s="175"/>
      <c r="F2583" s="175"/>
      <c r="G2583" s="175"/>
      <c r="H2583" s="153"/>
    </row>
    <row r="2584" spans="1:8" s="227" customFormat="1" x14ac:dyDescent="0.25">
      <c r="A2584" s="175" t="str">
        <f>IF(F2584="","",SUBTOTAL(3,$F$8:F2584))</f>
        <v/>
      </c>
      <c r="B2584" s="176"/>
      <c r="C2584" s="176"/>
      <c r="D2584" s="177" t="s">
        <v>1559</v>
      </c>
      <c r="E2584" s="175"/>
      <c r="F2584" s="175"/>
      <c r="G2584" s="175"/>
      <c r="H2584" s="153"/>
    </row>
    <row r="2585" spans="1:8" s="227" customFormat="1" x14ac:dyDescent="0.25">
      <c r="A2585" s="175" t="str">
        <f>IF(F2585="","",SUBTOTAL(3,$F$8:F2585))</f>
        <v/>
      </c>
      <c r="B2585" s="176"/>
      <c r="C2585" s="176"/>
      <c r="D2585" s="177" t="s">
        <v>1500</v>
      </c>
      <c r="E2585" s="175"/>
      <c r="F2585" s="175"/>
      <c r="G2585" s="175"/>
      <c r="H2585" s="153"/>
    </row>
    <row r="2586" spans="1:8" s="227" customFormat="1" x14ac:dyDescent="0.25">
      <c r="A2586" s="175" t="str">
        <f>IF(F2586="","",SUBTOTAL(3,$F$8:F2586))</f>
        <v/>
      </c>
      <c r="B2586" s="176"/>
      <c r="C2586" s="176"/>
      <c r="D2586" s="177" t="s">
        <v>1560</v>
      </c>
      <c r="E2586" s="175"/>
      <c r="F2586" s="175"/>
      <c r="G2586" s="175"/>
      <c r="H2586" s="153"/>
    </row>
    <row r="2587" spans="1:8" ht="15.75" x14ac:dyDescent="0.25">
      <c r="A2587" s="175" t="str">
        <f>IF(F2587="","",SUBTOTAL(3,$F$8:F2587))</f>
        <v/>
      </c>
      <c r="B2587" s="176"/>
      <c r="C2587" s="176"/>
      <c r="D2587" s="314" t="s">
        <v>1580</v>
      </c>
      <c r="E2587" s="175"/>
      <c r="F2587" s="175"/>
      <c r="G2587" s="176"/>
    </row>
    <row r="2588" spans="1:8" ht="15.75" x14ac:dyDescent="0.25">
      <c r="A2588" s="175" t="str">
        <f>IF(F2588="","",SUBTOTAL(3,$F$8:F2588))</f>
        <v/>
      </c>
      <c r="B2588" s="176"/>
      <c r="C2588" s="176"/>
      <c r="D2588" s="314" t="s">
        <v>13</v>
      </c>
      <c r="E2588" s="175"/>
      <c r="F2588" s="175"/>
      <c r="G2588" s="176"/>
    </row>
    <row r="2589" spans="1:8" ht="15.75" x14ac:dyDescent="0.25">
      <c r="A2589" s="175" t="str">
        <f>IF(F2589="","",SUBTOTAL(3,$F$8:F2589))</f>
        <v/>
      </c>
      <c r="B2589" s="176"/>
      <c r="C2589" s="176"/>
      <c r="D2589" s="314" t="s">
        <v>12</v>
      </c>
      <c r="E2589" s="175"/>
      <c r="F2589" s="175"/>
      <c r="G2589" s="176"/>
    </row>
    <row r="2590" spans="1:8" s="227" customFormat="1" ht="45" x14ac:dyDescent="0.25">
      <c r="A2590" s="175">
        <f>IF(F2590="","",SUBTOTAL(3,$F$8:F2590))</f>
        <v>401</v>
      </c>
      <c r="B2590" s="176"/>
      <c r="C2590" s="176" t="s">
        <v>1561</v>
      </c>
      <c r="D2590" s="177" t="s">
        <v>1562</v>
      </c>
      <c r="E2590" s="175" t="s">
        <v>7</v>
      </c>
      <c r="F2590" s="175">
        <v>1</v>
      </c>
      <c r="G2590" s="175" t="s">
        <v>647</v>
      </c>
      <c r="H2590" s="153"/>
    </row>
    <row r="2591" spans="1:8" s="227" customFormat="1" x14ac:dyDescent="0.25">
      <c r="A2591" s="175" t="str">
        <f>IF(F2591="","",SUBTOTAL(3,$F$8:F2591))</f>
        <v/>
      </c>
      <c r="B2591" s="176"/>
      <c r="C2591" s="176"/>
      <c r="D2591" s="177" t="s">
        <v>1508</v>
      </c>
      <c r="E2591" s="175"/>
      <c r="F2591" s="175"/>
      <c r="G2591" s="175"/>
      <c r="H2591" s="153"/>
    </row>
    <row r="2592" spans="1:8" s="227" customFormat="1" x14ac:dyDescent="0.25">
      <c r="A2592" s="175" t="str">
        <f>IF(F2592="","",SUBTOTAL(3,$F$8:F2592))</f>
        <v/>
      </c>
      <c r="B2592" s="176"/>
      <c r="C2592" s="176"/>
      <c r="D2592" s="177" t="s">
        <v>1509</v>
      </c>
      <c r="E2592" s="175"/>
      <c r="F2592" s="175"/>
      <c r="G2592" s="175"/>
      <c r="H2592" s="153"/>
    </row>
    <row r="2593" spans="1:8" s="227" customFormat="1" x14ac:dyDescent="0.25">
      <c r="A2593" s="175" t="str">
        <f>IF(F2593="","",SUBTOTAL(3,$F$8:F2593))</f>
        <v/>
      </c>
      <c r="B2593" s="176"/>
      <c r="C2593" s="176"/>
      <c r="D2593" s="177" t="s">
        <v>1563</v>
      </c>
      <c r="E2593" s="175"/>
      <c r="F2593" s="175"/>
      <c r="G2593" s="175"/>
      <c r="H2593" s="153"/>
    </row>
    <row r="2594" spans="1:8" s="227" customFormat="1" x14ac:dyDescent="0.25">
      <c r="A2594" s="175" t="str">
        <f>IF(F2594="","",SUBTOTAL(3,$F$8:F2594))</f>
        <v/>
      </c>
      <c r="B2594" s="176"/>
      <c r="C2594" s="176"/>
      <c r="D2594" s="177" t="s">
        <v>1511</v>
      </c>
      <c r="E2594" s="175"/>
      <c r="F2594" s="175"/>
      <c r="G2594" s="175"/>
      <c r="H2594" s="153"/>
    </row>
    <row r="2595" spans="1:8" s="227" customFormat="1" x14ac:dyDescent="0.25">
      <c r="A2595" s="175" t="str">
        <f>IF(F2595="","",SUBTOTAL(3,$F$8:F2595))</f>
        <v/>
      </c>
      <c r="B2595" s="176"/>
      <c r="C2595" s="176"/>
      <c r="D2595" s="177" t="s">
        <v>1512</v>
      </c>
      <c r="E2595" s="175"/>
      <c r="F2595" s="175"/>
      <c r="G2595" s="175"/>
      <c r="H2595" s="153"/>
    </row>
    <row r="2596" spans="1:8" s="227" customFormat="1" x14ac:dyDescent="0.25">
      <c r="A2596" s="175" t="str">
        <f>IF(F2596="","",SUBTOTAL(3,$F$8:F2596))</f>
        <v/>
      </c>
      <c r="B2596" s="176"/>
      <c r="C2596" s="176"/>
      <c r="D2596" s="177" t="s">
        <v>1564</v>
      </c>
      <c r="E2596" s="175"/>
      <c r="F2596" s="175"/>
      <c r="G2596" s="175"/>
      <c r="H2596" s="153"/>
    </row>
    <row r="2597" spans="1:8" ht="15.75" x14ac:dyDescent="0.25">
      <c r="A2597" s="175" t="str">
        <f>IF(F2597="","",SUBTOTAL(3,$F$8:F2597))</f>
        <v/>
      </c>
      <c r="B2597" s="176"/>
      <c r="C2597" s="176"/>
      <c r="D2597" s="314" t="s">
        <v>1580</v>
      </c>
      <c r="E2597" s="175"/>
      <c r="F2597" s="175"/>
      <c r="G2597" s="176"/>
    </row>
    <row r="2598" spans="1:8" ht="15.75" x14ac:dyDescent="0.25">
      <c r="A2598" s="175" t="str">
        <f>IF(F2598="","",SUBTOTAL(3,$F$8:F2598))</f>
        <v/>
      </c>
      <c r="B2598" s="176"/>
      <c r="C2598" s="176"/>
      <c r="D2598" s="314" t="s">
        <v>13</v>
      </c>
      <c r="E2598" s="175"/>
      <c r="F2598" s="175"/>
      <c r="G2598" s="176"/>
    </row>
    <row r="2599" spans="1:8" ht="15.75" x14ac:dyDescent="0.25">
      <c r="A2599" s="175" t="str">
        <f>IF(F2599="","",SUBTOTAL(3,$F$8:F2599))</f>
        <v/>
      </c>
      <c r="B2599" s="176"/>
      <c r="C2599" s="176"/>
      <c r="D2599" s="314" t="s">
        <v>12</v>
      </c>
      <c r="E2599" s="175"/>
      <c r="F2599" s="175"/>
      <c r="G2599" s="176"/>
    </row>
    <row r="2600" spans="1:8" s="227" customFormat="1" x14ac:dyDescent="0.25">
      <c r="A2600" s="380" t="s">
        <v>1595</v>
      </c>
      <c r="B2600" s="171" t="s">
        <v>1565</v>
      </c>
      <c r="C2600" s="172"/>
      <c r="D2600" s="172"/>
      <c r="E2600" s="380"/>
      <c r="F2600" s="380"/>
      <c r="G2600" s="380"/>
      <c r="H2600" s="153"/>
    </row>
    <row r="2601" spans="1:8" s="227" customFormat="1" ht="45" x14ac:dyDescent="0.25">
      <c r="A2601" s="175">
        <f>IF(F2601="","",SUBTOTAL(3,$F$8:F2601))</f>
        <v>402</v>
      </c>
      <c r="B2601" s="338"/>
      <c r="C2601" s="338" t="s">
        <v>1566</v>
      </c>
      <c r="D2601" s="336" t="s">
        <v>1567</v>
      </c>
      <c r="E2601" s="195" t="s">
        <v>6</v>
      </c>
      <c r="F2601" s="195">
        <v>100</v>
      </c>
      <c r="G2601" s="230"/>
      <c r="H2601" s="153"/>
    </row>
    <row r="2602" spans="1:8" ht="15.75" x14ac:dyDescent="0.25">
      <c r="A2602" s="175" t="str">
        <f>IF(F2602="","",SUBTOTAL(3,$F$8:F2602))</f>
        <v/>
      </c>
      <c r="B2602" s="176"/>
      <c r="C2602" s="176"/>
      <c r="D2602" s="314" t="s">
        <v>1580</v>
      </c>
      <c r="E2602" s="175"/>
      <c r="F2602" s="175"/>
      <c r="G2602" s="176"/>
    </row>
    <row r="2603" spans="1:8" ht="15.75" x14ac:dyDescent="0.25">
      <c r="A2603" s="175" t="str">
        <f>IF(F2603="","",SUBTOTAL(3,$F$8:F2603))</f>
        <v/>
      </c>
      <c r="B2603" s="176"/>
      <c r="C2603" s="176"/>
      <c r="D2603" s="314" t="s">
        <v>13</v>
      </c>
      <c r="E2603" s="175"/>
      <c r="F2603" s="175"/>
      <c r="G2603" s="176"/>
    </row>
    <row r="2604" spans="1:8" ht="15.75" x14ac:dyDescent="0.25">
      <c r="A2604" s="175" t="str">
        <f>IF(F2604="","",SUBTOTAL(3,$F$8:F2604))</f>
        <v/>
      </c>
      <c r="B2604" s="176"/>
      <c r="C2604" s="176"/>
      <c r="D2604" s="314" t="s">
        <v>12</v>
      </c>
      <c r="E2604" s="175"/>
      <c r="F2604" s="175"/>
      <c r="G2604" s="176"/>
    </row>
    <row r="2605" spans="1:8" s="227" customFormat="1" x14ac:dyDescent="0.25">
      <c r="A2605" s="175">
        <f>IF(F2605="","",SUBTOTAL(3,$F$8:F2605))</f>
        <v>403</v>
      </c>
      <c r="B2605" s="338"/>
      <c r="C2605" s="338" t="s">
        <v>1568</v>
      </c>
      <c r="D2605" s="336" t="s">
        <v>1569</v>
      </c>
      <c r="E2605" s="195" t="s">
        <v>6</v>
      </c>
      <c r="F2605" s="195">
        <v>100</v>
      </c>
      <c r="G2605" s="230"/>
      <c r="H2605" s="153"/>
    </row>
    <row r="2606" spans="1:8" ht="15.75" x14ac:dyDescent="0.25">
      <c r="A2606" s="175" t="str">
        <f>IF(F2606="","",SUBTOTAL(3,$F$8:F2606))</f>
        <v/>
      </c>
      <c r="B2606" s="176"/>
      <c r="C2606" s="176"/>
      <c r="D2606" s="314" t="s">
        <v>1580</v>
      </c>
      <c r="E2606" s="175"/>
      <c r="F2606" s="175"/>
      <c r="G2606" s="176"/>
    </row>
    <row r="2607" spans="1:8" ht="15.75" x14ac:dyDescent="0.25">
      <c r="A2607" s="175" t="str">
        <f>IF(F2607="","",SUBTOTAL(3,$F$8:F2607))</f>
        <v/>
      </c>
      <c r="B2607" s="176"/>
      <c r="C2607" s="176"/>
      <c r="D2607" s="314" t="s">
        <v>13</v>
      </c>
      <c r="E2607" s="175"/>
      <c r="F2607" s="175"/>
      <c r="G2607" s="176"/>
    </row>
    <row r="2608" spans="1:8" ht="15.75" x14ac:dyDescent="0.25">
      <c r="A2608" s="175" t="str">
        <f>IF(F2608="","",SUBTOTAL(3,$F$8:F2608))</f>
        <v/>
      </c>
      <c r="B2608" s="176"/>
      <c r="C2608" s="176"/>
      <c r="D2608" s="314" t="s">
        <v>12</v>
      </c>
      <c r="E2608" s="175"/>
      <c r="F2608" s="175"/>
      <c r="G2608" s="176"/>
    </row>
    <row r="2609" spans="1:8" s="227" customFormat="1" ht="45" x14ac:dyDescent="0.25">
      <c r="A2609" s="175">
        <f>IF(F2609="","",SUBTOTAL(3,$F$8:F2609))</f>
        <v>404</v>
      </c>
      <c r="B2609" s="338"/>
      <c r="C2609" s="338" t="s">
        <v>1570</v>
      </c>
      <c r="D2609" s="336" t="s">
        <v>1571</v>
      </c>
      <c r="E2609" s="195" t="s">
        <v>6</v>
      </c>
      <c r="F2609" s="195">
        <v>50</v>
      </c>
      <c r="G2609" s="230"/>
      <c r="H2609" s="153"/>
    </row>
    <row r="2610" spans="1:8" ht="15.75" x14ac:dyDescent="0.25">
      <c r="A2610" s="175" t="str">
        <f>IF(F2610="","",SUBTOTAL(3,$F$8:F2610))</f>
        <v/>
      </c>
      <c r="B2610" s="176"/>
      <c r="C2610" s="176"/>
      <c r="D2610" s="314" t="s">
        <v>1580</v>
      </c>
      <c r="E2610" s="175"/>
      <c r="F2610" s="175"/>
      <c r="G2610" s="176"/>
    </row>
    <row r="2611" spans="1:8" ht="15.75" x14ac:dyDescent="0.25">
      <c r="A2611" s="175" t="str">
        <f>IF(F2611="","",SUBTOTAL(3,$F$8:F2611))</f>
        <v/>
      </c>
      <c r="B2611" s="176"/>
      <c r="C2611" s="176"/>
      <c r="D2611" s="314" t="s">
        <v>13</v>
      </c>
      <c r="E2611" s="175"/>
      <c r="F2611" s="175"/>
      <c r="G2611" s="176"/>
    </row>
    <row r="2612" spans="1:8" ht="15.75" x14ac:dyDescent="0.25">
      <c r="A2612" s="175" t="str">
        <f>IF(F2612="","",SUBTOTAL(3,$F$8:F2612))</f>
        <v/>
      </c>
      <c r="B2612" s="176"/>
      <c r="C2612" s="176"/>
      <c r="D2612" s="314" t="s">
        <v>12</v>
      </c>
      <c r="E2612" s="175"/>
      <c r="F2612" s="175"/>
      <c r="G2612" s="176"/>
    </row>
  </sheetData>
  <mergeCells count="1">
    <mergeCell ref="D1676:D1682"/>
  </mergeCells>
  <pageMargins left="0.18" right="0.17" top="0.31" bottom="0.32" header="0.3" footer="0.3"/>
  <pageSetup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12"/>
  <sheetViews>
    <sheetView topLeftCell="A1473" zoomScaleNormal="100" workbookViewId="0">
      <selection activeCell="A3" sqref="A3:XFD1491"/>
    </sheetView>
  </sheetViews>
  <sheetFormatPr defaultRowHeight="18.75" x14ac:dyDescent="0.3"/>
  <cols>
    <col min="1" max="1" width="5.7109375" customWidth="1"/>
    <col min="2" max="2" width="18.140625" customWidth="1"/>
    <col min="3" max="3" width="32.5703125" customWidth="1"/>
    <col min="4" max="4" width="55.28515625" customWidth="1"/>
    <col min="5" max="5" width="6.7109375" customWidth="1"/>
    <col min="6" max="6" width="7.28515625" customWidth="1"/>
    <col min="7" max="7" width="14.7109375" style="135" customWidth="1"/>
    <col min="8" max="8" width="14.7109375" customWidth="1"/>
    <col min="10" max="10" width="14.7109375" customWidth="1"/>
  </cols>
  <sheetData>
    <row r="1" spans="1:11" ht="15" x14ac:dyDescent="0.25">
      <c r="A1" s="48"/>
      <c r="B1" s="49"/>
      <c r="C1" s="49"/>
      <c r="D1" s="49"/>
      <c r="E1" s="50"/>
      <c r="F1" s="50"/>
      <c r="G1" s="158"/>
      <c r="H1" s="49"/>
      <c r="I1" s="50"/>
      <c r="J1" s="149"/>
    </row>
    <row r="2" spans="1:11" ht="28.5" x14ac:dyDescent="0.25">
      <c r="A2" s="51"/>
      <c r="B2" s="51" t="s">
        <v>9</v>
      </c>
      <c r="C2" s="51" t="s">
        <v>0</v>
      </c>
      <c r="D2" s="51" t="s">
        <v>1</v>
      </c>
      <c r="E2" s="51" t="s">
        <v>10</v>
      </c>
      <c r="F2" s="51" t="s">
        <v>8</v>
      </c>
      <c r="G2" s="159" t="s">
        <v>2</v>
      </c>
      <c r="H2" s="131" t="s">
        <v>3</v>
      </c>
      <c r="I2" s="51" t="s">
        <v>15</v>
      </c>
      <c r="J2" s="149"/>
    </row>
    <row r="3" spans="1:11" ht="15" x14ac:dyDescent="0.25">
      <c r="A3" s="51" t="s">
        <v>5</v>
      </c>
      <c r="B3" s="242" t="s">
        <v>1596</v>
      </c>
      <c r="C3" s="239"/>
      <c r="D3" s="240"/>
      <c r="E3" s="241"/>
      <c r="F3" s="241"/>
      <c r="G3" s="159"/>
      <c r="H3" s="131">
        <f>+H4+H110+H147+H270++H369+H430+H516+H542+H825+H1049+H1338+H1479</f>
        <v>375950000</v>
      </c>
      <c r="I3" s="51"/>
      <c r="J3" s="163" t="e">
        <f>+H3+'Khối 1011'!#REF!</f>
        <v>#REF!</v>
      </c>
    </row>
    <row r="4" spans="1:11" s="29" customFormat="1" ht="15" x14ac:dyDescent="0.25">
      <c r="A4" s="211" t="s">
        <v>16</v>
      </c>
      <c r="B4" s="122" t="s">
        <v>14</v>
      </c>
      <c r="C4" s="212"/>
      <c r="D4" s="213"/>
      <c r="E4" s="214"/>
      <c r="F4" s="214"/>
      <c r="G4" s="129"/>
      <c r="H4" s="215">
        <f>SUM(H7:H106)</f>
        <v>14524000</v>
      </c>
      <c r="I4" s="157"/>
      <c r="J4" s="243">
        <v>802924000</v>
      </c>
    </row>
    <row r="5" spans="1:11" ht="15" x14ac:dyDescent="0.25">
      <c r="A5" s="51"/>
      <c r="B5" s="39" t="s">
        <v>17</v>
      </c>
      <c r="C5" s="54"/>
      <c r="D5" s="55"/>
      <c r="E5" s="56"/>
      <c r="F5" s="56"/>
      <c r="G5" s="57"/>
      <c r="H5" s="52">
        <f>+F5*G5</f>
        <v>0</v>
      </c>
      <c r="I5" s="58"/>
      <c r="J5" s="163" t="e">
        <f>+J4-J3</f>
        <v>#REF!</v>
      </c>
    </row>
    <row r="6" spans="1:11" ht="15" x14ac:dyDescent="0.25">
      <c r="A6" s="51"/>
      <c r="B6" s="39" t="s">
        <v>33</v>
      </c>
      <c r="C6" s="54"/>
      <c r="D6" s="54"/>
      <c r="E6" s="58"/>
      <c r="F6" s="58"/>
      <c r="G6" s="57"/>
      <c r="H6" s="52">
        <f>+F6*G6</f>
        <v>0</v>
      </c>
      <c r="I6" s="58"/>
      <c r="J6" s="149"/>
    </row>
    <row r="7" spans="1:11" ht="105" x14ac:dyDescent="0.25">
      <c r="A7" s="58"/>
      <c r="B7" s="59"/>
      <c r="C7" s="59" t="s">
        <v>34</v>
      </c>
      <c r="D7" s="60" t="s">
        <v>35</v>
      </c>
      <c r="E7" s="58" t="s">
        <v>11</v>
      </c>
      <c r="F7" s="58">
        <v>1</v>
      </c>
      <c r="G7" s="52">
        <v>10692000</v>
      </c>
      <c r="H7" s="52">
        <f>+F7*G7</f>
        <v>10692000</v>
      </c>
      <c r="I7" s="58" t="s">
        <v>647</v>
      </c>
      <c r="J7" s="163"/>
    </row>
    <row r="8" spans="1:11" ht="15" x14ac:dyDescent="0.25">
      <c r="A8" s="58"/>
      <c r="B8" s="59"/>
      <c r="C8" s="59"/>
      <c r="D8" s="60" t="s">
        <v>36</v>
      </c>
      <c r="E8" s="58"/>
      <c r="F8" s="58"/>
      <c r="G8" s="52"/>
      <c r="H8" s="52"/>
      <c r="I8" s="58"/>
      <c r="J8" s="149"/>
    </row>
    <row r="9" spans="1:11" ht="15" x14ac:dyDescent="0.25">
      <c r="A9" s="58"/>
      <c r="B9" s="59"/>
      <c r="C9" s="59"/>
      <c r="D9" s="60" t="s">
        <v>37</v>
      </c>
      <c r="E9" s="58"/>
      <c r="F9" s="58"/>
      <c r="G9" s="52"/>
      <c r="H9" s="52"/>
      <c r="I9" s="58"/>
      <c r="J9" s="149"/>
    </row>
    <row r="10" spans="1:11" ht="30" x14ac:dyDescent="0.25">
      <c r="A10" s="58"/>
      <c r="B10" s="59"/>
      <c r="C10" s="59"/>
      <c r="D10" s="60" t="s">
        <v>38</v>
      </c>
      <c r="E10" s="58"/>
      <c r="F10" s="58"/>
      <c r="G10" s="52"/>
      <c r="H10" s="52"/>
      <c r="I10" s="58"/>
      <c r="J10" s="149"/>
    </row>
    <row r="11" spans="1:11" ht="15" x14ac:dyDescent="0.25">
      <c r="A11" s="58"/>
      <c r="B11" s="59"/>
      <c r="C11" s="59"/>
      <c r="D11" s="60" t="s">
        <v>39</v>
      </c>
      <c r="E11" s="58"/>
      <c r="F11" s="58"/>
      <c r="G11" s="52"/>
      <c r="H11" s="52"/>
      <c r="I11" s="58"/>
      <c r="J11" s="149"/>
    </row>
    <row r="12" spans="1:11" ht="15" x14ac:dyDescent="0.25">
      <c r="A12" s="58"/>
      <c r="B12" s="59"/>
      <c r="C12" s="59"/>
      <c r="D12" s="60" t="s">
        <v>40</v>
      </c>
      <c r="E12" s="58"/>
      <c r="F12" s="58"/>
      <c r="G12" s="52"/>
      <c r="H12" s="52"/>
      <c r="I12" s="58"/>
      <c r="J12" s="149"/>
    </row>
    <row r="13" spans="1:11" ht="15" x14ac:dyDescent="0.25">
      <c r="A13" s="58"/>
      <c r="B13" s="59"/>
      <c r="C13" s="59"/>
      <c r="D13" s="60" t="s">
        <v>41</v>
      </c>
      <c r="E13" s="58"/>
      <c r="F13" s="58"/>
      <c r="G13" s="52"/>
      <c r="H13" s="52"/>
      <c r="I13" s="58"/>
      <c r="J13" s="149"/>
    </row>
    <row r="14" spans="1:11" s="154" customFormat="1" ht="15.75" x14ac:dyDescent="0.25">
      <c r="A14" s="3"/>
      <c r="B14" s="4"/>
      <c r="C14" s="4"/>
      <c r="D14" s="191" t="s">
        <v>1580</v>
      </c>
      <c r="E14" s="3"/>
      <c r="F14" s="3"/>
      <c r="G14" s="6"/>
      <c r="H14" s="6"/>
      <c r="I14" s="4"/>
      <c r="J14" s="153"/>
      <c r="K14" s="153"/>
    </row>
    <row r="15" spans="1:11" s="154" customFormat="1" ht="15.75" x14ac:dyDescent="0.25">
      <c r="A15" s="3"/>
      <c r="B15" s="4"/>
      <c r="C15" s="4"/>
      <c r="D15" s="191" t="s">
        <v>13</v>
      </c>
      <c r="E15" s="3"/>
      <c r="F15" s="3"/>
      <c r="G15" s="6"/>
      <c r="H15" s="6"/>
      <c r="I15" s="4"/>
      <c r="J15" s="153"/>
      <c r="K15" s="153"/>
    </row>
    <row r="16" spans="1:11" s="154" customFormat="1" ht="15.75" x14ac:dyDescent="0.25">
      <c r="A16" s="3"/>
      <c r="B16" s="4"/>
      <c r="C16" s="4"/>
      <c r="D16" s="191" t="s">
        <v>12</v>
      </c>
      <c r="E16" s="3"/>
      <c r="F16" s="3"/>
      <c r="G16" s="6"/>
      <c r="H16" s="6"/>
      <c r="I16" s="4"/>
      <c r="J16" s="153"/>
      <c r="K16" s="153"/>
    </row>
    <row r="17" spans="1:11" ht="45" x14ac:dyDescent="0.25">
      <c r="A17" s="21"/>
      <c r="B17" s="61" t="s">
        <v>648</v>
      </c>
      <c r="C17" s="61" t="s">
        <v>649</v>
      </c>
      <c r="D17" s="62" t="s">
        <v>650</v>
      </c>
      <c r="E17" s="21" t="s">
        <v>7</v>
      </c>
      <c r="F17" s="21">
        <v>1</v>
      </c>
      <c r="G17" s="52">
        <v>170000</v>
      </c>
      <c r="H17" s="63">
        <f>+F17*G17</f>
        <v>170000</v>
      </c>
      <c r="I17" s="21" t="s">
        <v>647</v>
      </c>
      <c r="J17" s="25"/>
    </row>
    <row r="18" spans="1:11" s="154" customFormat="1" ht="15.75" x14ac:dyDescent="0.25">
      <c r="A18" s="3"/>
      <c r="B18" s="4"/>
      <c r="C18" s="4"/>
      <c r="D18" s="191" t="s">
        <v>1580</v>
      </c>
      <c r="E18" s="3"/>
      <c r="F18" s="3"/>
      <c r="G18" s="6"/>
      <c r="H18" s="6"/>
      <c r="I18" s="4"/>
      <c r="J18" s="153"/>
      <c r="K18" s="153"/>
    </row>
    <row r="19" spans="1:11" s="154" customFormat="1" ht="15.75" x14ac:dyDescent="0.25">
      <c r="A19" s="3"/>
      <c r="B19" s="4"/>
      <c r="C19" s="4"/>
      <c r="D19" s="191" t="s">
        <v>13</v>
      </c>
      <c r="E19" s="3"/>
      <c r="F19" s="3"/>
      <c r="G19" s="6"/>
      <c r="H19" s="6"/>
      <c r="I19" s="4"/>
      <c r="J19" s="153"/>
      <c r="K19" s="153"/>
    </row>
    <row r="20" spans="1:11" s="154" customFormat="1" ht="15.75" x14ac:dyDescent="0.25">
      <c r="A20" s="3"/>
      <c r="B20" s="4"/>
      <c r="C20" s="4"/>
      <c r="D20" s="191" t="s">
        <v>12</v>
      </c>
      <c r="E20" s="3"/>
      <c r="F20" s="3"/>
      <c r="G20" s="6"/>
      <c r="H20" s="6"/>
      <c r="I20" s="4"/>
      <c r="J20" s="153"/>
      <c r="K20" s="153"/>
    </row>
    <row r="21" spans="1:11" ht="45" x14ac:dyDescent="0.25">
      <c r="A21" s="21"/>
      <c r="B21" s="22"/>
      <c r="C21" s="22" t="s">
        <v>651</v>
      </c>
      <c r="D21" s="62" t="s">
        <v>46</v>
      </c>
      <c r="E21" s="21" t="s">
        <v>7</v>
      </c>
      <c r="F21" s="21">
        <v>1</v>
      </c>
      <c r="G21" s="52">
        <v>225000</v>
      </c>
      <c r="H21" s="63">
        <f>+F21*G21</f>
        <v>225000</v>
      </c>
      <c r="I21" s="21" t="s">
        <v>647</v>
      </c>
      <c r="J21" s="25"/>
    </row>
    <row r="22" spans="1:11" ht="15" x14ac:dyDescent="0.25">
      <c r="A22" s="21"/>
      <c r="B22" s="22"/>
      <c r="C22" s="22"/>
      <c r="D22" s="62" t="s">
        <v>652</v>
      </c>
      <c r="E22" s="21"/>
      <c r="F22" s="21"/>
      <c r="G22" s="63"/>
      <c r="H22" s="63"/>
      <c r="I22" s="21"/>
      <c r="J22" s="25"/>
    </row>
    <row r="23" spans="1:11" ht="45" x14ac:dyDescent="0.25">
      <c r="A23" s="21"/>
      <c r="B23" s="22"/>
      <c r="C23" s="22"/>
      <c r="D23" s="62" t="s">
        <v>653</v>
      </c>
      <c r="E23" s="21"/>
      <c r="F23" s="21"/>
      <c r="G23" s="63"/>
      <c r="H23" s="63"/>
      <c r="I23" s="21"/>
      <c r="J23" s="25"/>
    </row>
    <row r="24" spans="1:11" s="154" customFormat="1" ht="15.75" x14ac:dyDescent="0.25">
      <c r="A24" s="3"/>
      <c r="B24" s="4"/>
      <c r="C24" s="4"/>
      <c r="D24" s="191" t="s">
        <v>1580</v>
      </c>
      <c r="E24" s="3"/>
      <c r="F24" s="3"/>
      <c r="G24" s="6"/>
      <c r="H24" s="6"/>
      <c r="I24" s="4"/>
      <c r="J24" s="153"/>
      <c r="K24" s="153"/>
    </row>
    <row r="25" spans="1:11" s="154" customFormat="1" ht="15.75" x14ac:dyDescent="0.25">
      <c r="A25" s="3"/>
      <c r="B25" s="4"/>
      <c r="C25" s="4"/>
      <c r="D25" s="191" t="s">
        <v>13</v>
      </c>
      <c r="E25" s="3"/>
      <c r="F25" s="3"/>
      <c r="G25" s="6"/>
      <c r="H25" s="6"/>
      <c r="I25" s="4"/>
      <c r="J25" s="153"/>
      <c r="K25" s="153"/>
    </row>
    <row r="26" spans="1:11" s="154" customFormat="1" ht="15.75" x14ac:dyDescent="0.25">
      <c r="A26" s="3"/>
      <c r="B26" s="4"/>
      <c r="C26" s="4"/>
      <c r="D26" s="191" t="s">
        <v>12</v>
      </c>
      <c r="E26" s="3"/>
      <c r="F26" s="3"/>
      <c r="G26" s="6"/>
      <c r="H26" s="6"/>
      <c r="I26" s="4"/>
      <c r="J26" s="153"/>
      <c r="K26" s="153"/>
    </row>
    <row r="27" spans="1:11" ht="45" x14ac:dyDescent="0.25">
      <c r="A27" s="21"/>
      <c r="B27" s="61"/>
      <c r="C27" s="61" t="s">
        <v>654</v>
      </c>
      <c r="D27" s="62" t="s">
        <v>655</v>
      </c>
      <c r="E27" s="21" t="s">
        <v>7</v>
      </c>
      <c r="F27" s="21">
        <v>1</v>
      </c>
      <c r="G27" s="52">
        <v>170000</v>
      </c>
      <c r="H27" s="63">
        <f>+F27*G27</f>
        <v>170000</v>
      </c>
      <c r="I27" s="21" t="s">
        <v>656</v>
      </c>
      <c r="J27" s="25"/>
    </row>
    <row r="28" spans="1:11" s="154" customFormat="1" ht="15.75" x14ac:dyDescent="0.25">
      <c r="A28" s="3"/>
      <c r="B28" s="4"/>
      <c r="C28" s="4"/>
      <c r="D28" s="191" t="s">
        <v>1580</v>
      </c>
      <c r="E28" s="3"/>
      <c r="F28" s="3"/>
      <c r="G28" s="6"/>
      <c r="H28" s="6"/>
      <c r="I28" s="4"/>
      <c r="J28" s="153"/>
      <c r="K28" s="153"/>
    </row>
    <row r="29" spans="1:11" s="154" customFormat="1" ht="15.75" x14ac:dyDescent="0.25">
      <c r="A29" s="3"/>
      <c r="B29" s="4"/>
      <c r="C29" s="4"/>
      <c r="D29" s="191" t="s">
        <v>13</v>
      </c>
      <c r="E29" s="3"/>
      <c r="F29" s="3"/>
      <c r="G29" s="6"/>
      <c r="H29" s="6"/>
      <c r="I29" s="4"/>
      <c r="J29" s="153"/>
      <c r="K29" s="153"/>
    </row>
    <row r="30" spans="1:11" s="154" customFormat="1" ht="15.75" x14ac:dyDescent="0.25">
      <c r="A30" s="3"/>
      <c r="B30" s="4"/>
      <c r="C30" s="4"/>
      <c r="D30" s="191" t="s">
        <v>12</v>
      </c>
      <c r="E30" s="3"/>
      <c r="F30" s="3"/>
      <c r="G30" s="6"/>
      <c r="H30" s="6"/>
      <c r="I30" s="4"/>
      <c r="J30" s="153"/>
      <c r="K30" s="153"/>
    </row>
    <row r="31" spans="1:11" ht="45" x14ac:dyDescent="0.25">
      <c r="A31" s="21"/>
      <c r="B31" s="22" t="s">
        <v>657</v>
      </c>
      <c r="C31" s="22" t="s">
        <v>658</v>
      </c>
      <c r="D31" s="62" t="s">
        <v>659</v>
      </c>
      <c r="E31" s="21" t="s">
        <v>7</v>
      </c>
      <c r="F31" s="21">
        <v>1</v>
      </c>
      <c r="G31" s="52">
        <v>280000</v>
      </c>
      <c r="H31" s="63">
        <f>+F31*G31</f>
        <v>280000</v>
      </c>
      <c r="I31" s="21" t="s">
        <v>647</v>
      </c>
      <c r="J31" s="25"/>
    </row>
    <row r="32" spans="1:11" ht="30" x14ac:dyDescent="0.25">
      <c r="A32" s="21"/>
      <c r="B32" s="22"/>
      <c r="C32" s="22"/>
      <c r="D32" s="62" t="s">
        <v>660</v>
      </c>
      <c r="E32" s="21"/>
      <c r="F32" s="21"/>
      <c r="G32" s="63"/>
      <c r="H32" s="63"/>
      <c r="I32" s="21"/>
      <c r="J32" s="25"/>
    </row>
    <row r="33" spans="1:11" ht="30" x14ac:dyDescent="0.25">
      <c r="A33" s="21"/>
      <c r="B33" s="22"/>
      <c r="C33" s="22"/>
      <c r="D33" s="62" t="s">
        <v>661</v>
      </c>
      <c r="E33" s="21"/>
      <c r="F33" s="21"/>
      <c r="G33" s="63"/>
      <c r="H33" s="63"/>
      <c r="I33" s="21"/>
      <c r="J33" s="25"/>
    </row>
    <row r="34" spans="1:11" ht="45" x14ac:dyDescent="0.25">
      <c r="A34" s="21"/>
      <c r="B34" s="22"/>
      <c r="C34" s="22"/>
      <c r="D34" s="62" t="s">
        <v>662</v>
      </c>
      <c r="E34" s="21"/>
      <c r="F34" s="21"/>
      <c r="G34" s="63"/>
      <c r="H34" s="63"/>
      <c r="I34" s="21"/>
      <c r="J34" s="25"/>
    </row>
    <row r="35" spans="1:11" s="154" customFormat="1" ht="15.75" x14ac:dyDescent="0.25">
      <c r="A35" s="3"/>
      <c r="B35" s="4"/>
      <c r="C35" s="4"/>
      <c r="D35" s="191" t="s">
        <v>1580</v>
      </c>
      <c r="E35" s="3"/>
      <c r="F35" s="3"/>
      <c r="G35" s="6"/>
      <c r="H35" s="6"/>
      <c r="I35" s="4"/>
      <c r="J35" s="153"/>
      <c r="K35" s="153"/>
    </row>
    <row r="36" spans="1:11" s="154" customFormat="1" ht="15.75" x14ac:dyDescent="0.25">
      <c r="A36" s="3"/>
      <c r="B36" s="4"/>
      <c r="C36" s="4"/>
      <c r="D36" s="191" t="s">
        <v>13</v>
      </c>
      <c r="E36" s="3"/>
      <c r="F36" s="3"/>
      <c r="G36" s="6"/>
      <c r="H36" s="6"/>
      <c r="I36" s="4"/>
      <c r="J36" s="153"/>
      <c r="K36" s="153"/>
    </row>
    <row r="37" spans="1:11" s="154" customFormat="1" ht="15.75" x14ac:dyDescent="0.25">
      <c r="A37" s="3"/>
      <c r="B37" s="4"/>
      <c r="C37" s="4"/>
      <c r="D37" s="191" t="s">
        <v>12</v>
      </c>
      <c r="E37" s="3"/>
      <c r="F37" s="3"/>
      <c r="G37" s="6"/>
      <c r="H37" s="6"/>
      <c r="I37" s="4"/>
      <c r="J37" s="153"/>
      <c r="K37" s="153"/>
    </row>
    <row r="38" spans="1:11" ht="45" x14ac:dyDescent="0.25">
      <c r="A38" s="21"/>
      <c r="B38" s="61" t="s">
        <v>663</v>
      </c>
      <c r="C38" s="61" t="s">
        <v>664</v>
      </c>
      <c r="D38" s="62" t="s">
        <v>665</v>
      </c>
      <c r="E38" s="21" t="s">
        <v>7</v>
      </c>
      <c r="F38" s="21">
        <v>1</v>
      </c>
      <c r="G38" s="52">
        <v>170000</v>
      </c>
      <c r="H38" s="63">
        <f>+F38*G38</f>
        <v>170000</v>
      </c>
      <c r="I38" s="21" t="s">
        <v>666</v>
      </c>
      <c r="J38" s="25"/>
    </row>
    <row r="39" spans="1:11" s="154" customFormat="1" ht="15.75" x14ac:dyDescent="0.25">
      <c r="A39" s="3"/>
      <c r="B39" s="4"/>
      <c r="C39" s="4"/>
      <c r="D39" s="191" t="s">
        <v>1580</v>
      </c>
      <c r="E39" s="3"/>
      <c r="F39" s="3"/>
      <c r="G39" s="6"/>
      <c r="H39" s="6"/>
      <c r="I39" s="4"/>
      <c r="J39" s="153"/>
      <c r="K39" s="153"/>
    </row>
    <row r="40" spans="1:11" s="154" customFormat="1" ht="15.75" x14ac:dyDescent="0.25">
      <c r="A40" s="3"/>
      <c r="B40" s="4"/>
      <c r="C40" s="4"/>
      <c r="D40" s="191" t="s">
        <v>13</v>
      </c>
      <c r="E40" s="3"/>
      <c r="F40" s="3"/>
      <c r="G40" s="6"/>
      <c r="H40" s="6"/>
      <c r="I40" s="4"/>
      <c r="J40" s="153"/>
      <c r="K40" s="153"/>
    </row>
    <row r="41" spans="1:11" s="154" customFormat="1" ht="15.75" x14ac:dyDescent="0.25">
      <c r="A41" s="3"/>
      <c r="B41" s="4"/>
      <c r="C41" s="4"/>
      <c r="D41" s="191" t="s">
        <v>12</v>
      </c>
      <c r="E41" s="3"/>
      <c r="F41" s="3"/>
      <c r="G41" s="6"/>
      <c r="H41" s="6"/>
      <c r="I41" s="4"/>
      <c r="J41" s="153"/>
      <c r="K41" s="153"/>
    </row>
    <row r="42" spans="1:11" ht="45" x14ac:dyDescent="0.25">
      <c r="A42" s="21"/>
      <c r="B42" s="61" t="s">
        <v>667</v>
      </c>
      <c r="C42" s="61" t="s">
        <v>668</v>
      </c>
      <c r="D42" s="62" t="s">
        <v>669</v>
      </c>
      <c r="E42" s="21" t="s">
        <v>7</v>
      </c>
      <c r="F42" s="21">
        <v>1</v>
      </c>
      <c r="G42" s="52">
        <v>170000</v>
      </c>
      <c r="H42" s="63">
        <f>+F42*G42</f>
        <v>170000</v>
      </c>
      <c r="I42" s="21" t="s">
        <v>666</v>
      </c>
      <c r="J42" s="25"/>
    </row>
    <row r="43" spans="1:11" s="154" customFormat="1" ht="15.75" x14ac:dyDescent="0.25">
      <c r="A43" s="3"/>
      <c r="B43" s="4"/>
      <c r="C43" s="4"/>
      <c r="D43" s="191" t="s">
        <v>1580</v>
      </c>
      <c r="E43" s="3"/>
      <c r="F43" s="3"/>
      <c r="G43" s="6"/>
      <c r="H43" s="6"/>
      <c r="I43" s="4"/>
      <c r="J43" s="153"/>
      <c r="K43" s="153"/>
    </row>
    <row r="44" spans="1:11" s="154" customFormat="1" ht="15.75" x14ac:dyDescent="0.25">
      <c r="A44" s="3"/>
      <c r="B44" s="4"/>
      <c r="C44" s="4"/>
      <c r="D44" s="191" t="s">
        <v>13</v>
      </c>
      <c r="E44" s="3"/>
      <c r="F44" s="3"/>
      <c r="G44" s="6"/>
      <c r="H44" s="6"/>
      <c r="I44" s="4"/>
      <c r="J44" s="153"/>
      <c r="K44" s="153"/>
    </row>
    <row r="45" spans="1:11" s="154" customFormat="1" ht="15.75" x14ac:dyDescent="0.25">
      <c r="A45" s="3"/>
      <c r="B45" s="4"/>
      <c r="C45" s="4"/>
      <c r="D45" s="191" t="s">
        <v>12</v>
      </c>
      <c r="E45" s="3"/>
      <c r="F45" s="3"/>
      <c r="G45" s="6"/>
      <c r="H45" s="6"/>
      <c r="I45" s="4"/>
      <c r="J45" s="153"/>
      <c r="K45" s="153"/>
    </row>
    <row r="46" spans="1:11" ht="45" x14ac:dyDescent="0.25">
      <c r="A46" s="21"/>
      <c r="B46" s="22" t="s">
        <v>670</v>
      </c>
      <c r="C46" s="22" t="s">
        <v>671</v>
      </c>
      <c r="D46" s="62" t="s">
        <v>672</v>
      </c>
      <c r="E46" s="21" t="s">
        <v>7</v>
      </c>
      <c r="F46" s="21">
        <v>1</v>
      </c>
      <c r="G46" s="52">
        <v>225000</v>
      </c>
      <c r="H46" s="63">
        <f>+F46*G46</f>
        <v>225000</v>
      </c>
      <c r="I46" s="21" t="s">
        <v>666</v>
      </c>
      <c r="J46" s="25"/>
    </row>
    <row r="47" spans="1:11" ht="15" x14ac:dyDescent="0.25">
      <c r="A47" s="21"/>
      <c r="B47" s="22"/>
      <c r="C47" s="22"/>
      <c r="D47" s="62" t="s">
        <v>673</v>
      </c>
      <c r="E47" s="21"/>
      <c r="F47" s="21"/>
      <c r="G47" s="63"/>
      <c r="H47" s="63"/>
      <c r="I47" s="21"/>
      <c r="J47" s="25"/>
    </row>
    <row r="48" spans="1:11" ht="45" x14ac:dyDescent="0.25">
      <c r="A48" s="21"/>
      <c r="B48" s="22"/>
      <c r="C48" s="22"/>
      <c r="D48" s="62" t="s">
        <v>674</v>
      </c>
      <c r="E48" s="21"/>
      <c r="F48" s="21"/>
      <c r="G48" s="63"/>
      <c r="H48" s="63"/>
      <c r="I48" s="21"/>
      <c r="J48" s="25"/>
    </row>
    <row r="49" spans="1:11" s="154" customFormat="1" ht="15.75" x14ac:dyDescent="0.25">
      <c r="A49" s="3"/>
      <c r="B49" s="4"/>
      <c r="C49" s="4"/>
      <c r="D49" s="191" t="s">
        <v>1580</v>
      </c>
      <c r="E49" s="3"/>
      <c r="F49" s="3"/>
      <c r="G49" s="6"/>
      <c r="H49" s="6"/>
      <c r="I49" s="4"/>
      <c r="J49" s="153"/>
      <c r="K49" s="153"/>
    </row>
    <row r="50" spans="1:11" s="154" customFormat="1" ht="15.75" x14ac:dyDescent="0.25">
      <c r="A50" s="3"/>
      <c r="B50" s="4"/>
      <c r="C50" s="4"/>
      <c r="D50" s="191" t="s">
        <v>13</v>
      </c>
      <c r="E50" s="3"/>
      <c r="F50" s="3"/>
      <c r="G50" s="6"/>
      <c r="H50" s="6"/>
      <c r="I50" s="4"/>
      <c r="J50" s="153"/>
      <c r="K50" s="153"/>
    </row>
    <row r="51" spans="1:11" s="154" customFormat="1" ht="15.75" x14ac:dyDescent="0.25">
      <c r="A51" s="3"/>
      <c r="B51" s="4"/>
      <c r="C51" s="4"/>
      <c r="D51" s="191" t="s">
        <v>12</v>
      </c>
      <c r="E51" s="3"/>
      <c r="F51" s="3"/>
      <c r="G51" s="6"/>
      <c r="H51" s="6"/>
      <c r="I51" s="4"/>
      <c r="J51" s="153"/>
      <c r="K51" s="153"/>
    </row>
    <row r="52" spans="1:11" ht="45" x14ac:dyDescent="0.25">
      <c r="A52" s="21"/>
      <c r="B52" s="22" t="s">
        <v>675</v>
      </c>
      <c r="C52" s="22" t="s">
        <v>676</v>
      </c>
      <c r="D52" s="62" t="s">
        <v>677</v>
      </c>
      <c r="E52" s="21" t="s">
        <v>7</v>
      </c>
      <c r="F52" s="21">
        <v>1</v>
      </c>
      <c r="G52" s="6">
        <v>286000</v>
      </c>
      <c r="H52" s="63">
        <f>+F52*G52</f>
        <v>286000</v>
      </c>
      <c r="I52" s="21" t="s">
        <v>666</v>
      </c>
      <c r="J52" s="25"/>
    </row>
    <row r="53" spans="1:11" ht="30" x14ac:dyDescent="0.25">
      <c r="A53" s="21"/>
      <c r="B53" s="22"/>
      <c r="C53" s="22"/>
      <c r="D53" s="62" t="s">
        <v>678</v>
      </c>
      <c r="E53" s="21"/>
      <c r="F53" s="21"/>
      <c r="G53" s="63"/>
      <c r="H53" s="63"/>
      <c r="I53" s="21"/>
      <c r="J53" s="25"/>
    </row>
    <row r="54" spans="1:11" ht="45" x14ac:dyDescent="0.25">
      <c r="A54" s="21"/>
      <c r="B54" s="22"/>
      <c r="C54" s="22"/>
      <c r="D54" s="62" t="s">
        <v>679</v>
      </c>
      <c r="E54" s="21"/>
      <c r="F54" s="21"/>
      <c r="G54" s="63"/>
      <c r="H54" s="63"/>
      <c r="I54" s="21"/>
      <c r="J54" s="25"/>
    </row>
    <row r="55" spans="1:11" s="154" customFormat="1" ht="15.75" x14ac:dyDescent="0.25">
      <c r="A55" s="3"/>
      <c r="B55" s="4"/>
      <c r="C55" s="4"/>
      <c r="D55" s="191" t="s">
        <v>1580</v>
      </c>
      <c r="E55" s="3"/>
      <c r="F55" s="3"/>
      <c r="G55" s="6"/>
      <c r="H55" s="6"/>
      <c r="I55" s="4"/>
      <c r="J55" s="153"/>
      <c r="K55" s="153"/>
    </row>
    <row r="56" spans="1:11" s="154" customFormat="1" ht="15.75" x14ac:dyDescent="0.25">
      <c r="A56" s="3"/>
      <c r="B56" s="4"/>
      <c r="C56" s="4"/>
      <c r="D56" s="191" t="s">
        <v>13</v>
      </c>
      <c r="E56" s="3"/>
      <c r="F56" s="3"/>
      <c r="G56" s="6"/>
      <c r="H56" s="6"/>
      <c r="I56" s="4"/>
      <c r="J56" s="153"/>
      <c r="K56" s="153"/>
    </row>
    <row r="57" spans="1:11" s="154" customFormat="1" ht="15.75" x14ac:dyDescent="0.25">
      <c r="A57" s="3"/>
      <c r="B57" s="4"/>
      <c r="C57" s="4"/>
      <c r="D57" s="191" t="s">
        <v>12</v>
      </c>
      <c r="E57" s="3"/>
      <c r="F57" s="3"/>
      <c r="G57" s="6"/>
      <c r="H57" s="6"/>
      <c r="I57" s="4"/>
      <c r="J57" s="153"/>
      <c r="K57" s="153"/>
    </row>
    <row r="58" spans="1:11" ht="45" x14ac:dyDescent="0.25">
      <c r="A58" s="21"/>
      <c r="B58" s="22" t="s">
        <v>680</v>
      </c>
      <c r="C58" s="22" t="s">
        <v>681</v>
      </c>
      <c r="D58" s="62" t="s">
        <v>682</v>
      </c>
      <c r="E58" s="21" t="s">
        <v>7</v>
      </c>
      <c r="F58" s="21">
        <v>1</v>
      </c>
      <c r="G58" s="6">
        <v>341000</v>
      </c>
      <c r="H58" s="63">
        <f>+F58*G58</f>
        <v>341000</v>
      </c>
      <c r="I58" s="21" t="s">
        <v>666</v>
      </c>
      <c r="J58" s="25"/>
    </row>
    <row r="59" spans="1:11" ht="30" x14ac:dyDescent="0.25">
      <c r="A59" s="21"/>
      <c r="B59" s="22"/>
      <c r="C59" s="22"/>
      <c r="D59" s="62" t="s">
        <v>683</v>
      </c>
      <c r="E59" s="21"/>
      <c r="F59" s="21"/>
      <c r="G59" s="63"/>
      <c r="H59" s="63"/>
      <c r="I59" s="21"/>
      <c r="J59" s="25"/>
    </row>
    <row r="60" spans="1:11" ht="45" x14ac:dyDescent="0.25">
      <c r="A60" s="21"/>
      <c r="B60" s="22"/>
      <c r="C60" s="22"/>
      <c r="D60" s="62" t="s">
        <v>684</v>
      </c>
      <c r="E60" s="21"/>
      <c r="F60" s="21"/>
      <c r="G60" s="63"/>
      <c r="H60" s="63"/>
      <c r="I60" s="21"/>
      <c r="J60" s="25"/>
    </row>
    <row r="61" spans="1:11" s="154" customFormat="1" ht="15.75" x14ac:dyDescent="0.25">
      <c r="A61" s="3"/>
      <c r="B61" s="4"/>
      <c r="C61" s="4"/>
      <c r="D61" s="191" t="s">
        <v>1580</v>
      </c>
      <c r="E61" s="3"/>
      <c r="F61" s="3"/>
      <c r="G61" s="6"/>
      <c r="H61" s="6"/>
      <c r="I61" s="4"/>
      <c r="J61" s="153"/>
      <c r="K61" s="153"/>
    </row>
    <row r="62" spans="1:11" s="154" customFormat="1" ht="15.75" x14ac:dyDescent="0.25">
      <c r="A62" s="3"/>
      <c r="B62" s="4"/>
      <c r="C62" s="4"/>
      <c r="D62" s="191" t="s">
        <v>13</v>
      </c>
      <c r="E62" s="3"/>
      <c r="F62" s="3"/>
      <c r="G62" s="6"/>
      <c r="H62" s="6"/>
      <c r="I62" s="4"/>
      <c r="J62" s="153"/>
      <c r="K62" s="153"/>
    </row>
    <row r="63" spans="1:11" s="154" customFormat="1" ht="15.75" x14ac:dyDescent="0.25">
      <c r="A63" s="3"/>
      <c r="B63" s="4"/>
      <c r="C63" s="4"/>
      <c r="D63" s="191" t="s">
        <v>12</v>
      </c>
      <c r="E63" s="3"/>
      <c r="F63" s="3"/>
      <c r="G63" s="6"/>
      <c r="H63" s="6"/>
      <c r="I63" s="4"/>
      <c r="J63" s="153"/>
      <c r="K63" s="153"/>
    </row>
    <row r="64" spans="1:11" ht="45" x14ac:dyDescent="0.25">
      <c r="A64" s="21"/>
      <c r="B64" s="22" t="s">
        <v>685</v>
      </c>
      <c r="C64" s="22" t="s">
        <v>686</v>
      </c>
      <c r="D64" s="62" t="s">
        <v>687</v>
      </c>
      <c r="E64" s="21" t="s">
        <v>7</v>
      </c>
      <c r="F64" s="21">
        <v>1</v>
      </c>
      <c r="G64" s="6">
        <v>225000</v>
      </c>
      <c r="H64" s="63">
        <f>+F64*G64</f>
        <v>225000</v>
      </c>
      <c r="I64" s="21" t="s">
        <v>688</v>
      </c>
      <c r="J64" s="25"/>
    </row>
    <row r="65" spans="1:11" ht="30" x14ac:dyDescent="0.25">
      <c r="A65" s="21"/>
      <c r="B65" s="22"/>
      <c r="C65" s="22"/>
      <c r="D65" s="62" t="s">
        <v>689</v>
      </c>
      <c r="E65" s="21"/>
      <c r="F65" s="21"/>
      <c r="G65" s="63"/>
      <c r="H65" s="63"/>
      <c r="I65" s="21"/>
      <c r="J65" s="25"/>
    </row>
    <row r="66" spans="1:11" ht="45" x14ac:dyDescent="0.25">
      <c r="A66" s="21"/>
      <c r="B66" s="22"/>
      <c r="C66" s="22"/>
      <c r="D66" s="62" t="s">
        <v>690</v>
      </c>
      <c r="E66" s="21"/>
      <c r="F66" s="21"/>
      <c r="G66" s="63"/>
      <c r="H66" s="63"/>
      <c r="I66" s="21"/>
      <c r="J66" s="25"/>
    </row>
    <row r="67" spans="1:11" s="154" customFormat="1" ht="15.75" x14ac:dyDescent="0.25">
      <c r="A67" s="3"/>
      <c r="B67" s="4"/>
      <c r="C67" s="4"/>
      <c r="D67" s="191" t="s">
        <v>1580</v>
      </c>
      <c r="E67" s="3"/>
      <c r="F67" s="3"/>
      <c r="G67" s="6"/>
      <c r="H67" s="6"/>
      <c r="I67" s="4"/>
      <c r="J67" s="153"/>
      <c r="K67" s="153"/>
    </row>
    <row r="68" spans="1:11" s="154" customFormat="1" ht="15.75" x14ac:dyDescent="0.25">
      <c r="A68" s="3"/>
      <c r="B68" s="4"/>
      <c r="C68" s="4"/>
      <c r="D68" s="191" t="s">
        <v>13</v>
      </c>
      <c r="E68" s="3"/>
      <c r="F68" s="3"/>
      <c r="G68" s="6"/>
      <c r="H68" s="6"/>
      <c r="I68" s="4"/>
      <c r="J68" s="153"/>
      <c r="K68" s="153"/>
    </row>
    <row r="69" spans="1:11" s="154" customFormat="1" ht="15.75" x14ac:dyDescent="0.25">
      <c r="A69" s="3"/>
      <c r="B69" s="4"/>
      <c r="C69" s="4"/>
      <c r="D69" s="191" t="s">
        <v>12</v>
      </c>
      <c r="E69" s="3"/>
      <c r="F69" s="3"/>
      <c r="G69" s="6"/>
      <c r="H69" s="6"/>
      <c r="I69" s="4"/>
      <c r="J69" s="153"/>
      <c r="K69" s="153"/>
    </row>
    <row r="70" spans="1:11" ht="45" x14ac:dyDescent="0.25">
      <c r="A70" s="21"/>
      <c r="B70" s="22" t="s">
        <v>691</v>
      </c>
      <c r="C70" s="22" t="s">
        <v>692</v>
      </c>
      <c r="D70" s="62" t="s">
        <v>693</v>
      </c>
      <c r="E70" s="21" t="s">
        <v>7</v>
      </c>
      <c r="F70" s="21">
        <v>1</v>
      </c>
      <c r="G70" s="6">
        <v>225000</v>
      </c>
      <c r="H70" s="63">
        <f>+F70*G70</f>
        <v>225000</v>
      </c>
      <c r="I70" s="21" t="s">
        <v>688</v>
      </c>
      <c r="J70" s="25"/>
    </row>
    <row r="71" spans="1:11" ht="30" x14ac:dyDescent="0.25">
      <c r="A71" s="21"/>
      <c r="B71" s="22"/>
      <c r="C71" s="22"/>
      <c r="D71" s="62" t="s">
        <v>694</v>
      </c>
      <c r="E71" s="21"/>
      <c r="F71" s="21"/>
      <c r="G71" s="63"/>
      <c r="H71" s="63"/>
      <c r="I71" s="21"/>
      <c r="J71" s="25"/>
    </row>
    <row r="72" spans="1:11" ht="45" x14ac:dyDescent="0.25">
      <c r="A72" s="21"/>
      <c r="B72" s="22"/>
      <c r="C72" s="22"/>
      <c r="D72" s="62" t="s">
        <v>695</v>
      </c>
      <c r="E72" s="21"/>
      <c r="F72" s="21"/>
      <c r="G72" s="63"/>
      <c r="H72" s="63"/>
      <c r="I72" s="21"/>
      <c r="J72" s="25"/>
    </row>
    <row r="73" spans="1:11" s="154" customFormat="1" ht="15.75" x14ac:dyDescent="0.25">
      <c r="A73" s="3"/>
      <c r="B73" s="4"/>
      <c r="C73" s="4"/>
      <c r="D73" s="191" t="s">
        <v>1580</v>
      </c>
      <c r="E73" s="3"/>
      <c r="F73" s="3"/>
      <c r="G73" s="6"/>
      <c r="H73" s="6"/>
      <c r="I73" s="4"/>
      <c r="J73" s="153"/>
      <c r="K73" s="153"/>
    </row>
    <row r="74" spans="1:11" s="154" customFormat="1" ht="15.75" x14ac:dyDescent="0.25">
      <c r="A74" s="3"/>
      <c r="B74" s="4"/>
      <c r="C74" s="4"/>
      <c r="D74" s="191" t="s">
        <v>13</v>
      </c>
      <c r="E74" s="3"/>
      <c r="F74" s="3"/>
      <c r="G74" s="6"/>
      <c r="H74" s="6"/>
      <c r="I74" s="4"/>
      <c r="J74" s="153"/>
      <c r="K74" s="153"/>
    </row>
    <row r="75" spans="1:11" s="154" customFormat="1" ht="15.75" x14ac:dyDescent="0.25">
      <c r="A75" s="3"/>
      <c r="B75" s="4"/>
      <c r="C75" s="4"/>
      <c r="D75" s="191" t="s">
        <v>12</v>
      </c>
      <c r="E75" s="3"/>
      <c r="F75" s="3"/>
      <c r="G75" s="6"/>
      <c r="H75" s="6"/>
      <c r="I75" s="4"/>
      <c r="J75" s="153"/>
      <c r="K75" s="153"/>
    </row>
    <row r="76" spans="1:11" ht="45" x14ac:dyDescent="0.25">
      <c r="A76" s="21"/>
      <c r="B76" s="22" t="s">
        <v>696</v>
      </c>
      <c r="C76" s="22" t="s">
        <v>697</v>
      </c>
      <c r="D76" s="62" t="s">
        <v>698</v>
      </c>
      <c r="E76" s="21" t="s">
        <v>7</v>
      </c>
      <c r="F76" s="21">
        <v>1</v>
      </c>
      <c r="G76" s="52">
        <v>280000</v>
      </c>
      <c r="H76" s="63">
        <f>+F76*G76</f>
        <v>280000</v>
      </c>
      <c r="I76" s="21" t="s">
        <v>688</v>
      </c>
      <c r="J76" s="25"/>
    </row>
    <row r="77" spans="1:11" ht="30" x14ac:dyDescent="0.25">
      <c r="A77" s="21"/>
      <c r="B77" s="22"/>
      <c r="C77" s="22"/>
      <c r="D77" s="62" t="s">
        <v>699</v>
      </c>
      <c r="E77" s="21"/>
      <c r="F77" s="21"/>
      <c r="G77" s="63"/>
      <c r="H77" s="63"/>
      <c r="I77" s="21"/>
      <c r="J77" s="25"/>
    </row>
    <row r="78" spans="1:11" ht="15" x14ac:dyDescent="0.25">
      <c r="A78" s="21"/>
      <c r="B78" s="22"/>
      <c r="C78" s="22"/>
      <c r="D78" s="62" t="s">
        <v>700</v>
      </c>
      <c r="E78" s="21"/>
      <c r="F78" s="21"/>
      <c r="G78" s="63"/>
      <c r="H78" s="63"/>
      <c r="I78" s="21"/>
      <c r="J78" s="25"/>
    </row>
    <row r="79" spans="1:11" ht="45" x14ac:dyDescent="0.25">
      <c r="A79" s="21"/>
      <c r="B79" s="22"/>
      <c r="C79" s="22"/>
      <c r="D79" s="62" t="s">
        <v>701</v>
      </c>
      <c r="E79" s="21"/>
      <c r="F79" s="21"/>
      <c r="G79" s="63"/>
      <c r="H79" s="63"/>
      <c r="I79" s="21"/>
      <c r="J79" s="25"/>
    </row>
    <row r="80" spans="1:11" s="154" customFormat="1" ht="15.75" x14ac:dyDescent="0.25">
      <c r="A80" s="3"/>
      <c r="B80" s="4"/>
      <c r="C80" s="4"/>
      <c r="D80" s="191" t="s">
        <v>1580</v>
      </c>
      <c r="E80" s="3"/>
      <c r="F80" s="3"/>
      <c r="G80" s="6"/>
      <c r="H80" s="6"/>
      <c r="I80" s="4"/>
      <c r="J80" s="153"/>
      <c r="K80" s="153"/>
    </row>
    <row r="81" spans="1:11" s="154" customFormat="1" ht="15.75" x14ac:dyDescent="0.25">
      <c r="A81" s="3"/>
      <c r="B81" s="4"/>
      <c r="C81" s="4"/>
      <c r="D81" s="191" t="s">
        <v>13</v>
      </c>
      <c r="E81" s="3"/>
      <c r="F81" s="3"/>
      <c r="G81" s="6"/>
      <c r="H81" s="6"/>
      <c r="I81" s="4"/>
      <c r="J81" s="153"/>
      <c r="K81" s="153"/>
    </row>
    <row r="82" spans="1:11" s="154" customFormat="1" ht="15.75" x14ac:dyDescent="0.25">
      <c r="A82" s="3"/>
      <c r="B82" s="4"/>
      <c r="C82" s="4"/>
      <c r="D82" s="191" t="s">
        <v>12</v>
      </c>
      <c r="E82" s="3"/>
      <c r="F82" s="3"/>
      <c r="G82" s="6"/>
      <c r="H82" s="6"/>
      <c r="I82" s="4"/>
      <c r="J82" s="153"/>
      <c r="K82" s="153"/>
    </row>
    <row r="83" spans="1:11" ht="45" x14ac:dyDescent="0.25">
      <c r="A83" s="21"/>
      <c r="B83" s="22" t="s">
        <v>702</v>
      </c>
      <c r="C83" s="22" t="s">
        <v>703</v>
      </c>
      <c r="D83" s="62" t="s">
        <v>704</v>
      </c>
      <c r="E83" s="21" t="s">
        <v>7</v>
      </c>
      <c r="F83" s="21">
        <v>1</v>
      </c>
      <c r="G83" s="6">
        <v>225000</v>
      </c>
      <c r="H83" s="63">
        <f>+F83*G83</f>
        <v>225000</v>
      </c>
      <c r="I83" s="21" t="s">
        <v>688</v>
      </c>
      <c r="J83" s="25"/>
    </row>
    <row r="84" spans="1:11" ht="30" x14ac:dyDescent="0.25">
      <c r="A84" s="21"/>
      <c r="B84" s="22"/>
      <c r="C84" s="22"/>
      <c r="D84" s="62" t="s">
        <v>705</v>
      </c>
      <c r="E84" s="21"/>
      <c r="F84" s="21"/>
      <c r="G84" s="63"/>
      <c r="H84" s="63"/>
      <c r="I84" s="21"/>
      <c r="J84" s="25"/>
    </row>
    <row r="85" spans="1:11" ht="30" x14ac:dyDescent="0.25">
      <c r="A85" s="21"/>
      <c r="B85" s="22"/>
      <c r="C85" s="22"/>
      <c r="D85" s="62" t="s">
        <v>706</v>
      </c>
      <c r="E85" s="21"/>
      <c r="F85" s="21"/>
      <c r="G85" s="63"/>
      <c r="H85" s="63"/>
      <c r="I85" s="21"/>
      <c r="J85" s="25"/>
    </row>
    <row r="86" spans="1:11" s="154" customFormat="1" ht="15.75" x14ac:dyDescent="0.25">
      <c r="A86" s="3"/>
      <c r="B86" s="4"/>
      <c r="C86" s="4"/>
      <c r="D86" s="191" t="s">
        <v>1580</v>
      </c>
      <c r="E86" s="3"/>
      <c r="F86" s="3"/>
      <c r="G86" s="6"/>
      <c r="H86" s="6"/>
      <c r="I86" s="4"/>
      <c r="J86" s="153"/>
      <c r="K86" s="153"/>
    </row>
    <row r="87" spans="1:11" s="154" customFormat="1" ht="15.75" x14ac:dyDescent="0.25">
      <c r="A87" s="3"/>
      <c r="B87" s="4"/>
      <c r="C87" s="4"/>
      <c r="D87" s="191" t="s">
        <v>13</v>
      </c>
      <c r="E87" s="3"/>
      <c r="F87" s="3"/>
      <c r="G87" s="6"/>
      <c r="H87" s="6"/>
      <c r="I87" s="4"/>
      <c r="J87" s="153"/>
      <c r="K87" s="153"/>
    </row>
    <row r="88" spans="1:11" s="154" customFormat="1" ht="15.75" x14ac:dyDescent="0.25">
      <c r="A88" s="3"/>
      <c r="B88" s="4"/>
      <c r="C88" s="4"/>
      <c r="D88" s="191" t="s">
        <v>12</v>
      </c>
      <c r="E88" s="3"/>
      <c r="F88" s="3"/>
      <c r="G88" s="6"/>
      <c r="H88" s="6"/>
      <c r="I88" s="4"/>
      <c r="J88" s="153"/>
      <c r="K88" s="153"/>
    </row>
    <row r="89" spans="1:11" ht="45" x14ac:dyDescent="0.25">
      <c r="A89" s="21"/>
      <c r="B89" s="22" t="s">
        <v>707</v>
      </c>
      <c r="C89" s="22" t="s">
        <v>708</v>
      </c>
      <c r="D89" s="62" t="s">
        <v>709</v>
      </c>
      <c r="E89" s="21" t="s">
        <v>7</v>
      </c>
      <c r="F89" s="21">
        <v>1</v>
      </c>
      <c r="G89" s="52">
        <v>280000</v>
      </c>
      <c r="H89" s="63">
        <f>+F89*G89</f>
        <v>280000</v>
      </c>
      <c r="I89" s="21" t="s">
        <v>688</v>
      </c>
      <c r="J89" s="25"/>
    </row>
    <row r="90" spans="1:11" ht="30" x14ac:dyDescent="0.25">
      <c r="A90" s="21"/>
      <c r="B90" s="22"/>
      <c r="C90" s="22"/>
      <c r="D90" s="62" t="s">
        <v>710</v>
      </c>
      <c r="E90" s="21"/>
      <c r="F90" s="21"/>
      <c r="G90" s="63"/>
      <c r="H90" s="63"/>
      <c r="I90" s="21"/>
      <c r="J90" s="25"/>
    </row>
    <row r="91" spans="1:11" ht="45" x14ac:dyDescent="0.25">
      <c r="A91" s="21"/>
      <c r="B91" s="22"/>
      <c r="C91" s="22"/>
      <c r="D91" s="62" t="s">
        <v>711</v>
      </c>
      <c r="E91" s="21"/>
      <c r="F91" s="21"/>
      <c r="G91" s="63"/>
      <c r="H91" s="63"/>
      <c r="I91" s="21"/>
      <c r="J91" s="25"/>
    </row>
    <row r="92" spans="1:11" ht="30" x14ac:dyDescent="0.25">
      <c r="A92" s="21"/>
      <c r="B92" s="22"/>
      <c r="C92" s="22"/>
      <c r="D92" s="62" t="s">
        <v>712</v>
      </c>
      <c r="E92" s="21"/>
      <c r="F92" s="21"/>
      <c r="G92" s="63"/>
      <c r="H92" s="63"/>
      <c r="I92" s="21"/>
      <c r="J92" s="25"/>
    </row>
    <row r="93" spans="1:11" s="154" customFormat="1" ht="15.75" x14ac:dyDescent="0.25">
      <c r="A93" s="3"/>
      <c r="B93" s="4"/>
      <c r="C93" s="4"/>
      <c r="D93" s="191" t="s">
        <v>1580</v>
      </c>
      <c r="E93" s="3"/>
      <c r="F93" s="3"/>
      <c r="G93" s="6"/>
      <c r="H93" s="6"/>
      <c r="I93" s="4"/>
      <c r="J93" s="153"/>
      <c r="K93" s="153"/>
    </row>
    <row r="94" spans="1:11" s="154" customFormat="1" ht="15.75" x14ac:dyDescent="0.25">
      <c r="A94" s="3"/>
      <c r="B94" s="4"/>
      <c r="C94" s="4"/>
      <c r="D94" s="191" t="s">
        <v>13</v>
      </c>
      <c r="E94" s="3"/>
      <c r="F94" s="3"/>
      <c r="G94" s="6"/>
      <c r="H94" s="6"/>
      <c r="I94" s="4"/>
      <c r="J94" s="153"/>
      <c r="K94" s="153"/>
    </row>
    <row r="95" spans="1:11" s="154" customFormat="1" ht="15.75" x14ac:dyDescent="0.25">
      <c r="A95" s="3"/>
      <c r="B95" s="4"/>
      <c r="C95" s="4"/>
      <c r="D95" s="191" t="s">
        <v>12</v>
      </c>
      <c r="E95" s="3"/>
      <c r="F95" s="3"/>
      <c r="G95" s="6"/>
      <c r="H95" s="6"/>
      <c r="I95" s="4"/>
      <c r="J95" s="153"/>
      <c r="K95" s="153"/>
    </row>
    <row r="96" spans="1:11" ht="45" x14ac:dyDescent="0.25">
      <c r="A96" s="21"/>
      <c r="B96" s="22" t="s">
        <v>713</v>
      </c>
      <c r="C96" s="22" t="s">
        <v>714</v>
      </c>
      <c r="D96" s="62" t="s">
        <v>715</v>
      </c>
      <c r="E96" s="21" t="s">
        <v>7</v>
      </c>
      <c r="F96" s="21">
        <v>1</v>
      </c>
      <c r="G96" s="52">
        <v>280000</v>
      </c>
      <c r="H96" s="63">
        <f>+F96*G96</f>
        <v>280000</v>
      </c>
      <c r="I96" s="21" t="s">
        <v>688</v>
      </c>
      <c r="J96" s="25"/>
    </row>
    <row r="97" spans="1:11" ht="30" x14ac:dyDescent="0.25">
      <c r="A97" s="21"/>
      <c r="B97" s="22"/>
      <c r="C97" s="22"/>
      <c r="D97" s="62" t="s">
        <v>716</v>
      </c>
      <c r="E97" s="21"/>
      <c r="F97" s="21"/>
      <c r="G97" s="63"/>
      <c r="H97" s="63"/>
      <c r="I97" s="21"/>
      <c r="J97" s="25"/>
    </row>
    <row r="98" spans="1:11" ht="45" x14ac:dyDescent="0.25">
      <c r="A98" s="21"/>
      <c r="B98" s="22"/>
      <c r="C98" s="22"/>
      <c r="D98" s="62" t="s">
        <v>717</v>
      </c>
      <c r="E98" s="21"/>
      <c r="F98" s="21"/>
      <c r="G98" s="63"/>
      <c r="H98" s="63"/>
      <c r="I98" s="21"/>
      <c r="J98" s="25"/>
    </row>
    <row r="99" spans="1:11" ht="30" x14ac:dyDescent="0.25">
      <c r="A99" s="21"/>
      <c r="B99" s="22"/>
      <c r="C99" s="22"/>
      <c r="D99" s="62" t="s">
        <v>718</v>
      </c>
      <c r="E99" s="21"/>
      <c r="F99" s="21"/>
      <c r="G99" s="63"/>
      <c r="H99" s="63"/>
      <c r="I99" s="21"/>
      <c r="J99" s="25"/>
    </row>
    <row r="100" spans="1:11" s="154" customFormat="1" ht="15.75" x14ac:dyDescent="0.25">
      <c r="A100" s="3"/>
      <c r="B100" s="4"/>
      <c r="C100" s="4"/>
      <c r="D100" s="191" t="s">
        <v>1580</v>
      </c>
      <c r="E100" s="3"/>
      <c r="F100" s="3"/>
      <c r="G100" s="6"/>
      <c r="H100" s="6"/>
      <c r="I100" s="4"/>
      <c r="J100" s="153"/>
      <c r="K100" s="153"/>
    </row>
    <row r="101" spans="1:11" s="154" customFormat="1" ht="15.75" x14ac:dyDescent="0.25">
      <c r="A101" s="3"/>
      <c r="B101" s="4"/>
      <c r="C101" s="4"/>
      <c r="D101" s="191" t="s">
        <v>13</v>
      </c>
      <c r="E101" s="3"/>
      <c r="F101" s="3"/>
      <c r="G101" s="6"/>
      <c r="H101" s="6"/>
      <c r="I101" s="4"/>
      <c r="J101" s="153"/>
      <c r="K101" s="153"/>
    </row>
    <row r="102" spans="1:11" s="154" customFormat="1" ht="15.75" x14ac:dyDescent="0.25">
      <c r="A102" s="3"/>
      <c r="B102" s="4"/>
      <c r="C102" s="4"/>
      <c r="D102" s="191" t="s">
        <v>12</v>
      </c>
      <c r="E102" s="3"/>
      <c r="F102" s="3"/>
      <c r="G102" s="6"/>
      <c r="H102" s="6"/>
      <c r="I102" s="4"/>
      <c r="J102" s="153"/>
      <c r="K102" s="153"/>
    </row>
    <row r="103" spans="1:11" ht="45" x14ac:dyDescent="0.25">
      <c r="A103" s="21"/>
      <c r="B103" s="22" t="s">
        <v>719</v>
      </c>
      <c r="C103" s="22" t="s">
        <v>720</v>
      </c>
      <c r="D103" s="62" t="s">
        <v>721</v>
      </c>
      <c r="E103" s="21" t="s">
        <v>7</v>
      </c>
      <c r="F103" s="21">
        <v>1</v>
      </c>
      <c r="G103" s="52">
        <v>280000</v>
      </c>
      <c r="H103" s="63">
        <f>+F103*G103</f>
        <v>280000</v>
      </c>
      <c r="I103" s="21" t="s">
        <v>688</v>
      </c>
      <c r="J103" s="25"/>
    </row>
    <row r="104" spans="1:11" ht="30" x14ac:dyDescent="0.25">
      <c r="A104" s="21"/>
      <c r="B104" s="22"/>
      <c r="C104" s="22"/>
      <c r="D104" s="62" t="s">
        <v>722</v>
      </c>
      <c r="E104" s="21"/>
      <c r="F104" s="21"/>
      <c r="G104" s="63"/>
      <c r="H104" s="63"/>
      <c r="I104" s="21"/>
      <c r="J104" s="25"/>
    </row>
    <row r="105" spans="1:11" ht="45" x14ac:dyDescent="0.25">
      <c r="A105" s="21"/>
      <c r="B105" s="22"/>
      <c r="C105" s="22"/>
      <c r="D105" s="62" t="s">
        <v>723</v>
      </c>
      <c r="E105" s="21"/>
      <c r="F105" s="21"/>
      <c r="G105" s="63"/>
      <c r="H105" s="63"/>
      <c r="I105" s="21"/>
      <c r="J105" s="25"/>
    </row>
    <row r="106" spans="1:11" ht="15" x14ac:dyDescent="0.25">
      <c r="A106" s="21"/>
      <c r="B106" s="22"/>
      <c r="C106" s="22"/>
      <c r="D106" s="62" t="s">
        <v>724</v>
      </c>
      <c r="E106" s="21"/>
      <c r="F106" s="21"/>
      <c r="G106" s="63"/>
      <c r="H106" s="63"/>
      <c r="I106" s="21"/>
      <c r="J106" s="25"/>
    </row>
    <row r="107" spans="1:11" s="154" customFormat="1" ht="15.75" x14ac:dyDescent="0.25">
      <c r="A107" s="3"/>
      <c r="B107" s="4"/>
      <c r="C107" s="4"/>
      <c r="D107" s="191" t="s">
        <v>1580</v>
      </c>
      <c r="E107" s="3"/>
      <c r="F107" s="3"/>
      <c r="G107" s="6"/>
      <c r="H107" s="6"/>
      <c r="I107" s="4"/>
      <c r="J107" s="153"/>
      <c r="K107" s="153"/>
    </row>
    <row r="108" spans="1:11" s="154" customFormat="1" ht="15.75" x14ac:dyDescent="0.25">
      <c r="A108" s="3"/>
      <c r="B108" s="4"/>
      <c r="C108" s="4"/>
      <c r="D108" s="191" t="s">
        <v>13</v>
      </c>
      <c r="E108" s="3"/>
      <c r="F108" s="3"/>
      <c r="G108" s="6"/>
      <c r="H108" s="6"/>
      <c r="I108" s="4"/>
      <c r="J108" s="153"/>
      <c r="K108" s="153"/>
    </row>
    <row r="109" spans="1:11" s="154" customFormat="1" ht="15.75" x14ac:dyDescent="0.25">
      <c r="A109" s="3"/>
      <c r="B109" s="4"/>
      <c r="C109" s="4"/>
      <c r="D109" s="191" t="s">
        <v>12</v>
      </c>
      <c r="E109" s="3"/>
      <c r="F109" s="3"/>
      <c r="G109" s="6"/>
      <c r="H109" s="6"/>
      <c r="I109" s="4"/>
      <c r="J109" s="153"/>
      <c r="K109" s="153"/>
    </row>
    <row r="110" spans="1:11" s="29" customFormat="1" ht="15" x14ac:dyDescent="0.25">
      <c r="A110" s="211" t="s">
        <v>32</v>
      </c>
      <c r="B110" s="122" t="s">
        <v>52</v>
      </c>
      <c r="C110" s="212"/>
      <c r="D110" s="212"/>
      <c r="E110" s="157"/>
      <c r="F110" s="157"/>
      <c r="G110" s="129"/>
      <c r="H110" s="129">
        <f>SUM(H114:H143)</f>
        <v>11600000</v>
      </c>
      <c r="I110" s="157"/>
      <c r="J110" s="154"/>
    </row>
    <row r="111" spans="1:11" ht="15" x14ac:dyDescent="0.25">
      <c r="A111" s="51"/>
      <c r="B111" s="39" t="s">
        <v>60</v>
      </c>
      <c r="C111" s="54"/>
      <c r="D111" s="54"/>
      <c r="E111" s="58"/>
      <c r="F111" s="58"/>
      <c r="G111" s="57"/>
      <c r="H111" s="57"/>
      <c r="I111" s="58"/>
      <c r="J111" s="149"/>
    </row>
    <row r="112" spans="1:11" ht="15" x14ac:dyDescent="0.25">
      <c r="A112" s="51"/>
      <c r="B112" s="53" t="s">
        <v>61</v>
      </c>
      <c r="C112" s="54"/>
      <c r="D112" s="54"/>
      <c r="E112" s="58"/>
      <c r="F112" s="58"/>
      <c r="G112" s="57"/>
      <c r="H112" s="57"/>
      <c r="I112" s="58"/>
      <c r="J112" s="149"/>
    </row>
    <row r="113" spans="1:11" ht="15" x14ac:dyDescent="0.25">
      <c r="A113" s="51"/>
      <c r="B113" s="39" t="s">
        <v>62</v>
      </c>
      <c r="C113" s="54"/>
      <c r="D113" s="54"/>
      <c r="E113" s="58"/>
      <c r="F113" s="58"/>
      <c r="G113" s="57"/>
      <c r="H113" s="57"/>
      <c r="I113" s="58"/>
      <c r="J113" s="149"/>
    </row>
    <row r="114" spans="1:11" ht="45" x14ac:dyDescent="0.25">
      <c r="A114" s="58"/>
      <c r="B114" s="59"/>
      <c r="C114" s="59" t="s">
        <v>725</v>
      </c>
      <c r="D114" s="60" t="s">
        <v>726</v>
      </c>
      <c r="E114" s="58" t="s">
        <v>7</v>
      </c>
      <c r="F114" s="58">
        <v>5</v>
      </c>
      <c r="G114" s="52">
        <v>790000</v>
      </c>
      <c r="H114" s="52">
        <f>+F114*G114</f>
        <v>3950000</v>
      </c>
      <c r="I114" s="58" t="s">
        <v>647</v>
      </c>
      <c r="J114" s="149"/>
    </row>
    <row r="115" spans="1:11" ht="15" x14ac:dyDescent="0.25">
      <c r="A115" s="58"/>
      <c r="B115" s="59"/>
      <c r="C115" s="59"/>
      <c r="D115" s="60" t="s">
        <v>727</v>
      </c>
      <c r="E115" s="58"/>
      <c r="F115" s="58"/>
      <c r="G115" s="52"/>
      <c r="H115" s="52"/>
      <c r="I115" s="58"/>
      <c r="J115" s="149"/>
    </row>
    <row r="116" spans="1:11" ht="60" x14ac:dyDescent="0.25">
      <c r="A116" s="58"/>
      <c r="B116" s="59"/>
      <c r="C116" s="59"/>
      <c r="D116" s="60" t="s">
        <v>728</v>
      </c>
      <c r="E116" s="58"/>
      <c r="F116" s="58"/>
      <c r="G116" s="52"/>
      <c r="H116" s="52"/>
      <c r="I116" s="58"/>
      <c r="J116" s="149"/>
    </row>
    <row r="117" spans="1:11" ht="135" x14ac:dyDescent="0.25">
      <c r="A117" s="58"/>
      <c r="B117" s="59"/>
      <c r="C117" s="59"/>
      <c r="D117" s="60" t="s">
        <v>729</v>
      </c>
      <c r="E117" s="58"/>
      <c r="F117" s="58"/>
      <c r="G117" s="52"/>
      <c r="H117" s="52"/>
      <c r="I117" s="58"/>
      <c r="J117" s="149"/>
    </row>
    <row r="118" spans="1:11" ht="15" x14ac:dyDescent="0.25">
      <c r="A118" s="58"/>
      <c r="B118" s="59"/>
      <c r="C118" s="59"/>
      <c r="D118" s="60" t="s">
        <v>730</v>
      </c>
      <c r="E118" s="58"/>
      <c r="F118" s="58"/>
      <c r="G118" s="52"/>
      <c r="H118" s="52"/>
      <c r="I118" s="58"/>
      <c r="J118" s="149"/>
    </row>
    <row r="119" spans="1:11" s="154" customFormat="1" ht="15.75" x14ac:dyDescent="0.25">
      <c r="A119" s="3"/>
      <c r="B119" s="4"/>
      <c r="C119" s="4"/>
      <c r="D119" s="191" t="s">
        <v>1580</v>
      </c>
      <c r="E119" s="3"/>
      <c r="F119" s="3"/>
      <c r="G119" s="6"/>
      <c r="H119" s="6"/>
      <c r="I119" s="4"/>
      <c r="J119" s="153"/>
      <c r="K119" s="153"/>
    </row>
    <row r="120" spans="1:11" s="154" customFormat="1" ht="15.75" x14ac:dyDescent="0.25">
      <c r="A120" s="3"/>
      <c r="B120" s="4"/>
      <c r="C120" s="4"/>
      <c r="D120" s="191" t="s">
        <v>13</v>
      </c>
      <c r="E120" s="3"/>
      <c r="F120" s="3"/>
      <c r="G120" s="6"/>
      <c r="H120" s="6"/>
      <c r="I120" s="4"/>
      <c r="J120" s="153"/>
      <c r="K120" s="153"/>
    </row>
    <row r="121" spans="1:11" s="154" customFormat="1" ht="15.75" x14ac:dyDescent="0.25">
      <c r="A121" s="3"/>
      <c r="B121" s="4"/>
      <c r="C121" s="4"/>
      <c r="D121" s="191" t="s">
        <v>12</v>
      </c>
      <c r="E121" s="3"/>
      <c r="F121" s="3"/>
      <c r="G121" s="6"/>
      <c r="H121" s="6"/>
      <c r="I121" s="4"/>
      <c r="J121" s="153"/>
      <c r="K121" s="153"/>
    </row>
    <row r="122" spans="1:11" ht="15" x14ac:dyDescent="0.25">
      <c r="A122" s="51"/>
      <c r="B122" s="39" t="s">
        <v>731</v>
      </c>
      <c r="C122" s="54"/>
      <c r="D122" s="54"/>
      <c r="E122" s="58"/>
      <c r="F122" s="58"/>
      <c r="G122" s="57"/>
      <c r="H122" s="57"/>
      <c r="I122" s="58"/>
      <c r="J122" s="149"/>
    </row>
    <row r="123" spans="1:11" ht="15" x14ac:dyDescent="0.25">
      <c r="A123" s="58"/>
      <c r="B123" s="59" t="s">
        <v>732</v>
      </c>
      <c r="C123" s="59" t="s">
        <v>733</v>
      </c>
      <c r="D123" s="60" t="s">
        <v>734</v>
      </c>
      <c r="E123" s="58" t="s">
        <v>7</v>
      </c>
      <c r="F123" s="58">
        <v>1</v>
      </c>
      <c r="G123" s="52">
        <v>330000</v>
      </c>
      <c r="H123" s="52">
        <f>+F123*G123</f>
        <v>330000</v>
      </c>
      <c r="I123" s="58"/>
      <c r="J123" s="149"/>
    </row>
    <row r="124" spans="1:11" ht="48" x14ac:dyDescent="0.25">
      <c r="A124" s="58"/>
      <c r="B124" s="59"/>
      <c r="C124" s="59"/>
      <c r="D124" s="60" t="s">
        <v>735</v>
      </c>
      <c r="E124" s="58"/>
      <c r="F124" s="58"/>
      <c r="G124" s="52"/>
      <c r="H124" s="52"/>
      <c r="I124" s="58"/>
      <c r="J124" s="149"/>
    </row>
    <row r="125" spans="1:11" ht="90" x14ac:dyDescent="0.25">
      <c r="A125" s="58"/>
      <c r="B125" s="59"/>
      <c r="C125" s="59"/>
      <c r="D125" s="60" t="s">
        <v>736</v>
      </c>
      <c r="E125" s="58"/>
      <c r="F125" s="58"/>
      <c r="G125" s="52"/>
      <c r="H125" s="52"/>
      <c r="I125" s="58"/>
      <c r="J125" s="149"/>
    </row>
    <row r="126" spans="1:11" ht="15" x14ac:dyDescent="0.25">
      <c r="A126" s="58"/>
      <c r="B126" s="59"/>
      <c r="C126" s="59"/>
      <c r="D126" s="60" t="s">
        <v>737</v>
      </c>
      <c r="E126" s="58"/>
      <c r="F126" s="58"/>
      <c r="G126" s="52"/>
      <c r="H126" s="52"/>
      <c r="I126" s="58"/>
      <c r="J126" s="149"/>
    </row>
    <row r="127" spans="1:11" ht="45" x14ac:dyDescent="0.25">
      <c r="A127" s="58"/>
      <c r="B127" s="59"/>
      <c r="C127" s="59"/>
      <c r="D127" s="60" t="s">
        <v>738</v>
      </c>
      <c r="E127" s="58"/>
      <c r="F127" s="58"/>
      <c r="G127" s="52"/>
      <c r="H127" s="52"/>
      <c r="I127" s="58"/>
      <c r="J127" s="149"/>
    </row>
    <row r="128" spans="1:11" ht="30" x14ac:dyDescent="0.25">
      <c r="A128" s="58"/>
      <c r="B128" s="59"/>
      <c r="C128" s="59"/>
      <c r="D128" s="60" t="s">
        <v>739</v>
      </c>
      <c r="E128" s="58"/>
      <c r="F128" s="58"/>
      <c r="G128" s="52"/>
      <c r="H128" s="52"/>
      <c r="I128" s="58"/>
      <c r="J128" s="149"/>
    </row>
    <row r="129" spans="1:11" s="154" customFormat="1" ht="15.75" x14ac:dyDescent="0.25">
      <c r="A129" s="3"/>
      <c r="B129" s="4"/>
      <c r="C129" s="4"/>
      <c r="D129" s="191" t="s">
        <v>1580</v>
      </c>
      <c r="E129" s="3"/>
      <c r="F129" s="3"/>
      <c r="G129" s="6"/>
      <c r="H129" s="6"/>
      <c r="I129" s="4"/>
      <c r="J129" s="153"/>
      <c r="K129" s="153"/>
    </row>
    <row r="130" spans="1:11" s="154" customFormat="1" ht="15.75" x14ac:dyDescent="0.25">
      <c r="A130" s="3"/>
      <c r="B130" s="4"/>
      <c r="C130" s="4"/>
      <c r="D130" s="191" t="s">
        <v>13</v>
      </c>
      <c r="E130" s="3"/>
      <c r="F130" s="3"/>
      <c r="G130" s="6"/>
      <c r="H130" s="6"/>
      <c r="I130" s="4"/>
      <c r="J130" s="153"/>
      <c r="K130" s="153"/>
    </row>
    <row r="131" spans="1:11" s="154" customFormat="1" ht="15.75" x14ac:dyDescent="0.25">
      <c r="A131" s="3"/>
      <c r="B131" s="4"/>
      <c r="C131" s="4"/>
      <c r="D131" s="191" t="s">
        <v>12</v>
      </c>
      <c r="E131" s="3"/>
      <c r="F131" s="3"/>
      <c r="G131" s="6"/>
      <c r="H131" s="6"/>
      <c r="I131" s="4"/>
      <c r="J131" s="153"/>
      <c r="K131" s="153"/>
    </row>
    <row r="132" spans="1:11" ht="135" x14ac:dyDescent="0.25">
      <c r="A132" s="58"/>
      <c r="B132" s="59"/>
      <c r="C132" s="59" t="s">
        <v>740</v>
      </c>
      <c r="D132" s="60" t="s">
        <v>741</v>
      </c>
      <c r="E132" s="58" t="s">
        <v>7</v>
      </c>
      <c r="F132" s="58">
        <v>1</v>
      </c>
      <c r="G132" s="52">
        <v>2440000</v>
      </c>
      <c r="H132" s="52">
        <f>+F132*G132</f>
        <v>2440000</v>
      </c>
      <c r="I132" s="58"/>
      <c r="J132" s="149"/>
    </row>
    <row r="133" spans="1:11" ht="15" x14ac:dyDescent="0.25">
      <c r="A133" s="58"/>
      <c r="B133" s="59"/>
      <c r="C133" s="59"/>
      <c r="D133" s="60" t="s">
        <v>742</v>
      </c>
      <c r="E133" s="58"/>
      <c r="F133" s="58"/>
      <c r="G133" s="52"/>
      <c r="H133" s="52"/>
      <c r="I133" s="58"/>
      <c r="J133" s="149"/>
    </row>
    <row r="134" spans="1:11" s="154" customFormat="1" ht="15.75" x14ac:dyDescent="0.25">
      <c r="A134" s="3"/>
      <c r="B134" s="4"/>
      <c r="C134" s="4"/>
      <c r="D134" s="191" t="s">
        <v>1580</v>
      </c>
      <c r="E134" s="3"/>
      <c r="F134" s="3"/>
      <c r="G134" s="6"/>
      <c r="H134" s="6"/>
      <c r="I134" s="4"/>
      <c r="J134" s="153"/>
      <c r="K134" s="153"/>
    </row>
    <row r="135" spans="1:11" s="154" customFormat="1" ht="15.75" x14ac:dyDescent="0.25">
      <c r="A135" s="3"/>
      <c r="B135" s="4"/>
      <c r="C135" s="4"/>
      <c r="D135" s="191" t="s">
        <v>13</v>
      </c>
      <c r="E135" s="3"/>
      <c r="F135" s="3"/>
      <c r="G135" s="6"/>
      <c r="H135" s="6"/>
      <c r="I135" s="4"/>
      <c r="J135" s="153"/>
      <c r="K135" s="153"/>
    </row>
    <row r="136" spans="1:11" s="154" customFormat="1" ht="15.75" x14ac:dyDescent="0.25">
      <c r="A136" s="3"/>
      <c r="B136" s="4"/>
      <c r="C136" s="4"/>
      <c r="D136" s="191" t="s">
        <v>12</v>
      </c>
      <c r="E136" s="3"/>
      <c r="F136" s="3"/>
      <c r="G136" s="6"/>
      <c r="H136" s="6"/>
      <c r="I136" s="4"/>
      <c r="J136" s="153"/>
      <c r="K136" s="153"/>
    </row>
    <row r="137" spans="1:11" ht="180" x14ac:dyDescent="0.25">
      <c r="A137" s="58"/>
      <c r="B137" s="59" t="s">
        <v>743</v>
      </c>
      <c r="C137" s="59" t="s">
        <v>740</v>
      </c>
      <c r="D137" s="60" t="s">
        <v>744</v>
      </c>
      <c r="E137" s="58" t="s">
        <v>7</v>
      </c>
      <c r="F137" s="58">
        <v>1</v>
      </c>
      <c r="G137" s="52">
        <v>2440000</v>
      </c>
      <c r="H137" s="52">
        <f>+F137*G137</f>
        <v>2440000</v>
      </c>
      <c r="I137" s="58"/>
      <c r="J137" s="149"/>
    </row>
    <row r="138" spans="1:11" ht="15" x14ac:dyDescent="0.25">
      <c r="A138" s="58"/>
      <c r="B138" s="59"/>
      <c r="C138" s="59"/>
      <c r="D138" s="60" t="s">
        <v>745</v>
      </c>
      <c r="E138" s="58"/>
      <c r="F138" s="58"/>
      <c r="G138" s="52"/>
      <c r="H138" s="52"/>
      <c r="I138" s="58"/>
      <c r="J138" s="149"/>
    </row>
    <row r="139" spans="1:11" s="154" customFormat="1" ht="15.75" x14ac:dyDescent="0.25">
      <c r="A139" s="3"/>
      <c r="B139" s="4"/>
      <c r="C139" s="4"/>
      <c r="D139" s="191" t="s">
        <v>1580</v>
      </c>
      <c r="E139" s="3"/>
      <c r="F139" s="3"/>
      <c r="G139" s="6"/>
      <c r="H139" s="6"/>
      <c r="I139" s="4"/>
      <c r="J139" s="153"/>
      <c r="K139" s="153"/>
    </row>
    <row r="140" spans="1:11" s="154" customFormat="1" ht="15.75" x14ac:dyDescent="0.25">
      <c r="A140" s="3"/>
      <c r="B140" s="4"/>
      <c r="C140" s="4"/>
      <c r="D140" s="191" t="s">
        <v>13</v>
      </c>
      <c r="E140" s="3"/>
      <c r="F140" s="3"/>
      <c r="G140" s="6"/>
      <c r="H140" s="6"/>
      <c r="I140" s="4"/>
      <c r="J140" s="153"/>
      <c r="K140" s="153"/>
    </row>
    <row r="141" spans="1:11" s="154" customFormat="1" ht="15.75" x14ac:dyDescent="0.25">
      <c r="A141" s="3"/>
      <c r="B141" s="4"/>
      <c r="C141" s="4"/>
      <c r="D141" s="191" t="s">
        <v>12</v>
      </c>
      <c r="E141" s="3"/>
      <c r="F141" s="3"/>
      <c r="G141" s="6"/>
      <c r="H141" s="6"/>
      <c r="I141" s="4"/>
      <c r="J141" s="153"/>
      <c r="K141" s="153"/>
    </row>
    <row r="142" spans="1:11" ht="60" x14ac:dyDescent="0.25">
      <c r="A142" s="58"/>
      <c r="B142" s="59" t="s">
        <v>746</v>
      </c>
      <c r="C142" s="59" t="s">
        <v>740</v>
      </c>
      <c r="D142" s="60" t="s">
        <v>747</v>
      </c>
      <c r="E142" s="58" t="s">
        <v>7</v>
      </c>
      <c r="F142" s="58">
        <v>1</v>
      </c>
      <c r="G142" s="52">
        <v>2440000</v>
      </c>
      <c r="H142" s="52">
        <f>+F142*G142</f>
        <v>2440000</v>
      </c>
      <c r="I142" s="58"/>
      <c r="J142" s="149"/>
    </row>
    <row r="143" spans="1:11" ht="15" x14ac:dyDescent="0.25">
      <c r="A143" s="58"/>
      <c r="B143" s="59"/>
      <c r="C143" s="59"/>
      <c r="D143" s="60" t="s">
        <v>742</v>
      </c>
      <c r="E143" s="58"/>
      <c r="F143" s="58"/>
      <c r="G143" s="52"/>
      <c r="H143" s="52"/>
      <c r="I143" s="58"/>
      <c r="J143" s="149"/>
    </row>
    <row r="144" spans="1:11" s="154" customFormat="1" ht="15.75" x14ac:dyDescent="0.25">
      <c r="A144" s="3"/>
      <c r="B144" s="4"/>
      <c r="C144" s="4"/>
      <c r="D144" s="191" t="s">
        <v>1580</v>
      </c>
      <c r="E144" s="3"/>
      <c r="F144" s="3"/>
      <c r="G144" s="6"/>
      <c r="H144" s="6"/>
      <c r="I144" s="4"/>
      <c r="J144" s="153"/>
      <c r="K144" s="153"/>
    </row>
    <row r="145" spans="1:11" s="154" customFormat="1" ht="15.75" x14ac:dyDescent="0.25">
      <c r="A145" s="3"/>
      <c r="B145" s="4"/>
      <c r="C145" s="4"/>
      <c r="D145" s="191" t="s">
        <v>13</v>
      </c>
      <c r="E145" s="3"/>
      <c r="F145" s="3"/>
      <c r="G145" s="6"/>
      <c r="H145" s="6"/>
      <c r="I145" s="4"/>
      <c r="J145" s="153"/>
      <c r="K145" s="153"/>
    </row>
    <row r="146" spans="1:11" s="154" customFormat="1" ht="15.75" x14ac:dyDescent="0.25">
      <c r="A146" s="3"/>
      <c r="B146" s="4"/>
      <c r="C146" s="4"/>
      <c r="D146" s="191" t="s">
        <v>12</v>
      </c>
      <c r="E146" s="3"/>
      <c r="F146" s="3"/>
      <c r="G146" s="6"/>
      <c r="H146" s="6"/>
      <c r="I146" s="4"/>
      <c r="J146" s="153"/>
      <c r="K146" s="153"/>
    </row>
    <row r="147" spans="1:11" s="29" customFormat="1" ht="15" x14ac:dyDescent="0.25">
      <c r="A147" s="216" t="s">
        <v>402</v>
      </c>
      <c r="B147" s="126" t="s">
        <v>77</v>
      </c>
      <c r="C147" s="127"/>
      <c r="D147" s="127"/>
      <c r="E147" s="156"/>
      <c r="F147" s="156"/>
      <c r="G147" s="129"/>
      <c r="H147" s="129">
        <f>SUM(H149:H264)</f>
        <v>51659000</v>
      </c>
      <c r="I147" s="217"/>
      <c r="J147" s="154"/>
    </row>
    <row r="148" spans="1:11" ht="15" x14ac:dyDescent="0.25">
      <c r="A148" s="36"/>
      <c r="B148" s="12" t="s">
        <v>53</v>
      </c>
      <c r="C148" s="13"/>
      <c r="D148" s="13"/>
      <c r="E148" s="151"/>
      <c r="F148" s="151"/>
      <c r="G148" s="152"/>
      <c r="H148" s="152"/>
      <c r="I148" s="160"/>
      <c r="J148" s="149"/>
    </row>
    <row r="149" spans="1:11" ht="45" x14ac:dyDescent="0.25">
      <c r="A149" s="58"/>
      <c r="B149" s="27"/>
      <c r="C149" s="27" t="s">
        <v>748</v>
      </c>
      <c r="D149" s="60" t="s">
        <v>749</v>
      </c>
      <c r="E149" s="58" t="s">
        <v>6</v>
      </c>
      <c r="F149" s="58">
        <v>4</v>
      </c>
      <c r="G149" s="52">
        <v>415000</v>
      </c>
      <c r="H149" s="52">
        <f t="shared" ref="H149:H199" si="0">+F149*G149</f>
        <v>1660000</v>
      </c>
      <c r="I149" s="58"/>
      <c r="J149" s="149"/>
    </row>
    <row r="150" spans="1:11" s="154" customFormat="1" ht="15.75" x14ac:dyDescent="0.25">
      <c r="A150" s="3"/>
      <c r="B150" s="4"/>
      <c r="C150" s="4"/>
      <c r="D150" s="191" t="s">
        <v>1674</v>
      </c>
      <c r="E150" s="3"/>
      <c r="F150" s="3"/>
      <c r="G150" s="6"/>
      <c r="H150" s="6"/>
      <c r="I150" s="4"/>
      <c r="J150" s="153"/>
      <c r="K150" s="153"/>
    </row>
    <row r="151" spans="1:11" s="154" customFormat="1" ht="15.75" x14ac:dyDescent="0.25">
      <c r="A151" s="3"/>
      <c r="B151" s="4"/>
      <c r="C151" s="4"/>
      <c r="D151" s="191" t="s">
        <v>13</v>
      </c>
      <c r="E151" s="3"/>
      <c r="F151" s="3"/>
      <c r="G151" s="6"/>
      <c r="H151" s="6"/>
      <c r="I151" s="4"/>
      <c r="J151" s="153"/>
      <c r="K151" s="153"/>
    </row>
    <row r="152" spans="1:11" s="154" customFormat="1" ht="15.75" x14ac:dyDescent="0.25">
      <c r="A152" s="3"/>
      <c r="B152" s="4"/>
      <c r="C152" s="4"/>
      <c r="D152" s="191" t="s">
        <v>12</v>
      </c>
      <c r="E152" s="3"/>
      <c r="F152" s="3"/>
      <c r="G152" s="6"/>
      <c r="H152" s="6"/>
      <c r="I152" s="4"/>
      <c r="J152" s="153"/>
      <c r="K152" s="153"/>
    </row>
    <row r="153" spans="1:11" ht="30" x14ac:dyDescent="0.25">
      <c r="A153" s="58"/>
      <c r="B153" s="27"/>
      <c r="C153" s="27" t="s">
        <v>750</v>
      </c>
      <c r="D153" s="60" t="s">
        <v>751</v>
      </c>
      <c r="E153" s="58" t="s">
        <v>6</v>
      </c>
      <c r="F153" s="58">
        <v>4</v>
      </c>
      <c r="G153" s="52">
        <v>7000</v>
      </c>
      <c r="H153" s="52">
        <f t="shared" si="0"/>
        <v>28000</v>
      </c>
      <c r="I153" s="58"/>
      <c r="J153" s="149"/>
    </row>
    <row r="154" spans="1:11" s="154" customFormat="1" ht="15.75" x14ac:dyDescent="0.25">
      <c r="A154" s="3"/>
      <c r="B154" s="4"/>
      <c r="C154" s="4"/>
      <c r="D154" s="191" t="s">
        <v>1580</v>
      </c>
      <c r="E154" s="3"/>
      <c r="F154" s="3"/>
      <c r="G154" s="6"/>
      <c r="H154" s="6"/>
      <c r="I154" s="4"/>
      <c r="J154" s="153"/>
      <c r="K154" s="153"/>
    </row>
    <row r="155" spans="1:11" s="154" customFormat="1" ht="15.75" x14ac:dyDescent="0.25">
      <c r="A155" s="3"/>
      <c r="B155" s="4"/>
      <c r="C155" s="4"/>
      <c r="D155" s="191" t="s">
        <v>13</v>
      </c>
      <c r="E155" s="3"/>
      <c r="F155" s="3"/>
      <c r="G155" s="6"/>
      <c r="H155" s="6"/>
      <c r="I155" s="4"/>
      <c r="J155" s="153"/>
      <c r="K155" s="153"/>
    </row>
    <row r="156" spans="1:11" s="154" customFormat="1" ht="15.75" x14ac:dyDescent="0.25">
      <c r="A156" s="3"/>
      <c r="B156" s="4"/>
      <c r="C156" s="4"/>
      <c r="D156" s="191" t="s">
        <v>12</v>
      </c>
      <c r="E156" s="3"/>
      <c r="F156" s="3"/>
      <c r="G156" s="6"/>
      <c r="H156" s="6"/>
      <c r="I156" s="4"/>
      <c r="J156" s="153"/>
      <c r="K156" s="153"/>
    </row>
    <row r="157" spans="1:11" ht="15" x14ac:dyDescent="0.25">
      <c r="A157" s="58"/>
      <c r="B157" s="27"/>
      <c r="C157" s="27" t="s">
        <v>752</v>
      </c>
      <c r="D157" s="60" t="s">
        <v>753</v>
      </c>
      <c r="E157" s="58" t="s">
        <v>6</v>
      </c>
      <c r="F157" s="58">
        <v>2</v>
      </c>
      <c r="G157" s="52">
        <v>75000</v>
      </c>
      <c r="H157" s="52">
        <f t="shared" si="0"/>
        <v>150000</v>
      </c>
      <c r="I157" s="58"/>
      <c r="J157" s="149"/>
    </row>
    <row r="158" spans="1:11" s="154" customFormat="1" ht="15.75" x14ac:dyDescent="0.25">
      <c r="A158" s="3"/>
      <c r="B158" s="4"/>
      <c r="C158" s="4"/>
      <c r="D158" s="191" t="s">
        <v>1580</v>
      </c>
      <c r="E158" s="3"/>
      <c r="F158" s="3"/>
      <c r="G158" s="6"/>
      <c r="H158" s="6"/>
      <c r="I158" s="4"/>
      <c r="J158" s="153"/>
      <c r="K158" s="153"/>
    </row>
    <row r="159" spans="1:11" s="154" customFormat="1" ht="15.75" x14ac:dyDescent="0.25">
      <c r="A159" s="3"/>
      <c r="B159" s="4"/>
      <c r="C159" s="4"/>
      <c r="D159" s="191" t="s">
        <v>13</v>
      </c>
      <c r="E159" s="3"/>
      <c r="F159" s="3"/>
      <c r="G159" s="6"/>
      <c r="H159" s="6"/>
      <c r="I159" s="4"/>
      <c r="J159" s="153"/>
      <c r="K159" s="153"/>
    </row>
    <row r="160" spans="1:11" s="154" customFormat="1" ht="15.75" x14ac:dyDescent="0.25">
      <c r="A160" s="3"/>
      <c r="B160" s="4"/>
      <c r="C160" s="4"/>
      <c r="D160" s="191" t="s">
        <v>12</v>
      </c>
      <c r="E160" s="3"/>
      <c r="F160" s="3"/>
      <c r="G160" s="6"/>
      <c r="H160" s="6"/>
      <c r="I160" s="4"/>
      <c r="J160" s="153"/>
      <c r="K160" s="153"/>
    </row>
    <row r="161" spans="1:11" ht="30" x14ac:dyDescent="0.25">
      <c r="A161" s="58"/>
      <c r="B161" s="27"/>
      <c r="C161" s="27" t="s">
        <v>754</v>
      </c>
      <c r="D161" s="60" t="s">
        <v>755</v>
      </c>
      <c r="E161" s="58" t="s">
        <v>6</v>
      </c>
      <c r="F161" s="58">
        <v>4</v>
      </c>
      <c r="G161" s="52">
        <v>120000</v>
      </c>
      <c r="H161" s="52">
        <f t="shared" si="0"/>
        <v>480000</v>
      </c>
      <c r="I161" s="58"/>
      <c r="J161" s="149"/>
    </row>
    <row r="162" spans="1:11" s="154" customFormat="1" ht="15.75" x14ac:dyDescent="0.25">
      <c r="A162" s="3"/>
      <c r="B162" s="4"/>
      <c r="C162" s="4"/>
      <c r="D162" s="191" t="s">
        <v>1580</v>
      </c>
      <c r="E162" s="3"/>
      <c r="F162" s="3"/>
      <c r="G162" s="6"/>
      <c r="H162" s="6"/>
      <c r="I162" s="4"/>
      <c r="J162" s="153"/>
      <c r="K162" s="153"/>
    </row>
    <row r="163" spans="1:11" s="154" customFormat="1" ht="15.75" x14ac:dyDescent="0.25">
      <c r="A163" s="3"/>
      <c r="B163" s="4"/>
      <c r="C163" s="4"/>
      <c r="D163" s="191" t="s">
        <v>13</v>
      </c>
      <c r="E163" s="3"/>
      <c r="F163" s="3"/>
      <c r="G163" s="6"/>
      <c r="H163" s="6"/>
      <c r="I163" s="4"/>
      <c r="J163" s="153"/>
      <c r="K163" s="153"/>
    </row>
    <row r="164" spans="1:11" s="154" customFormat="1" ht="15.75" x14ac:dyDescent="0.25">
      <c r="A164" s="3"/>
      <c r="B164" s="4"/>
      <c r="C164" s="4"/>
      <c r="D164" s="191" t="s">
        <v>12</v>
      </c>
      <c r="E164" s="3"/>
      <c r="F164" s="3"/>
      <c r="G164" s="6"/>
      <c r="H164" s="6"/>
      <c r="I164" s="4"/>
      <c r="J164" s="153"/>
      <c r="K164" s="153"/>
    </row>
    <row r="165" spans="1:11" ht="60" x14ac:dyDescent="0.25">
      <c r="A165" s="58"/>
      <c r="B165" s="27"/>
      <c r="C165" s="27" t="s">
        <v>756</v>
      </c>
      <c r="D165" s="60" t="s">
        <v>757</v>
      </c>
      <c r="E165" s="58" t="s">
        <v>7</v>
      </c>
      <c r="F165" s="58">
        <v>2</v>
      </c>
      <c r="G165" s="144">
        <v>613000</v>
      </c>
      <c r="H165" s="52">
        <f t="shared" si="0"/>
        <v>1226000</v>
      </c>
      <c r="I165" s="58"/>
      <c r="J165" s="149"/>
    </row>
    <row r="166" spans="1:11" s="293" customFormat="1" ht="63" x14ac:dyDescent="0.25">
      <c r="A166" s="287"/>
      <c r="B166" s="192"/>
      <c r="C166" s="192"/>
      <c r="D166" s="249" t="s">
        <v>1677</v>
      </c>
      <c r="E166" s="288"/>
      <c r="F166" s="288"/>
      <c r="G166" s="289"/>
      <c r="H166" s="289"/>
      <c r="I166" s="290"/>
      <c r="J166" s="291"/>
      <c r="K166" s="292"/>
    </row>
    <row r="167" spans="1:11" s="293" customFormat="1" ht="31.5" x14ac:dyDescent="0.25">
      <c r="A167" s="287"/>
      <c r="B167" s="192"/>
      <c r="C167" s="192"/>
      <c r="D167" s="249" t="s">
        <v>1673</v>
      </c>
      <c r="E167" s="288"/>
      <c r="F167" s="288"/>
      <c r="G167" s="289"/>
      <c r="H167" s="289"/>
      <c r="I167" s="290"/>
      <c r="J167" s="291"/>
      <c r="K167" s="292"/>
    </row>
    <row r="168" spans="1:11" s="154" customFormat="1" ht="15.75" x14ac:dyDescent="0.25">
      <c r="A168" s="3"/>
      <c r="B168" s="4"/>
      <c r="C168" s="4"/>
      <c r="D168" s="191" t="s">
        <v>1580</v>
      </c>
      <c r="E168" s="3"/>
      <c r="F168" s="3"/>
      <c r="G168" s="6"/>
      <c r="H168" s="6"/>
      <c r="I168" s="4"/>
      <c r="J168" s="153"/>
      <c r="K168" s="153"/>
    </row>
    <row r="169" spans="1:11" s="154" customFormat="1" ht="15.75" x14ac:dyDescent="0.25">
      <c r="A169" s="3"/>
      <c r="B169" s="4"/>
      <c r="C169" s="4"/>
      <c r="D169" s="191" t="s">
        <v>13</v>
      </c>
      <c r="E169" s="3"/>
      <c r="F169" s="3"/>
      <c r="G169" s="6"/>
      <c r="H169" s="6"/>
      <c r="I169" s="4"/>
      <c r="J169" s="153"/>
      <c r="K169" s="153"/>
    </row>
    <row r="170" spans="1:11" s="154" customFormat="1" ht="15.75" x14ac:dyDescent="0.25">
      <c r="A170" s="3"/>
      <c r="B170" s="4"/>
      <c r="C170" s="4"/>
      <c r="D170" s="191" t="s">
        <v>12</v>
      </c>
      <c r="E170" s="3"/>
      <c r="F170" s="3"/>
      <c r="G170" s="6"/>
      <c r="H170" s="6"/>
      <c r="I170" s="4"/>
      <c r="J170" s="153"/>
      <c r="K170" s="153"/>
    </row>
    <row r="171" spans="1:11" ht="30" x14ac:dyDescent="0.25">
      <c r="A171" s="58"/>
      <c r="B171" s="27"/>
      <c r="C171" s="27" t="s">
        <v>758</v>
      </c>
      <c r="D171" s="60" t="s">
        <v>759</v>
      </c>
      <c r="E171" s="58" t="s">
        <v>6</v>
      </c>
      <c r="F171" s="58">
        <v>10</v>
      </c>
      <c r="G171" s="52">
        <v>12000</v>
      </c>
      <c r="H171" s="52">
        <f t="shared" si="0"/>
        <v>120000</v>
      </c>
      <c r="I171" s="58"/>
      <c r="J171" s="149"/>
    </row>
    <row r="172" spans="1:11" s="293" customFormat="1" ht="63" x14ac:dyDescent="0.25">
      <c r="A172" s="287"/>
      <c r="B172" s="192"/>
      <c r="C172" s="192"/>
      <c r="D172" s="249" t="s">
        <v>1677</v>
      </c>
      <c r="E172" s="288"/>
      <c r="F172" s="288"/>
      <c r="G172" s="289"/>
      <c r="H172" s="289"/>
      <c r="I172" s="290"/>
      <c r="J172" s="291"/>
      <c r="K172" s="292"/>
    </row>
    <row r="173" spans="1:11" s="293" customFormat="1" ht="31.5" x14ac:dyDescent="0.25">
      <c r="A173" s="287"/>
      <c r="B173" s="192"/>
      <c r="C173" s="192"/>
      <c r="D173" s="249" t="s">
        <v>1673</v>
      </c>
      <c r="E173" s="288"/>
      <c r="F173" s="288"/>
      <c r="G173" s="289"/>
      <c r="H173" s="289"/>
      <c r="I173" s="290"/>
      <c r="J173" s="291"/>
      <c r="K173" s="292"/>
    </row>
    <row r="174" spans="1:11" s="154" customFormat="1" ht="15.75" x14ac:dyDescent="0.25">
      <c r="A174" s="3"/>
      <c r="B174" s="4"/>
      <c r="C174" s="4"/>
      <c r="D174" s="191" t="s">
        <v>1580</v>
      </c>
      <c r="E174" s="3"/>
      <c r="F174" s="3"/>
      <c r="G174" s="6"/>
      <c r="H174" s="6"/>
      <c r="I174" s="4"/>
      <c r="J174" s="153"/>
      <c r="K174" s="153"/>
    </row>
    <row r="175" spans="1:11" s="154" customFormat="1" ht="15.75" x14ac:dyDescent="0.25">
      <c r="A175" s="3"/>
      <c r="B175" s="4"/>
      <c r="C175" s="4"/>
      <c r="D175" s="191" t="s">
        <v>13</v>
      </c>
      <c r="E175" s="3"/>
      <c r="F175" s="3"/>
      <c r="G175" s="6"/>
      <c r="H175" s="6"/>
      <c r="I175" s="4"/>
      <c r="J175" s="153"/>
      <c r="K175" s="153"/>
    </row>
    <row r="176" spans="1:11" s="154" customFormat="1" ht="15.75" x14ac:dyDescent="0.25">
      <c r="A176" s="3"/>
      <c r="B176" s="4"/>
      <c r="C176" s="4"/>
      <c r="D176" s="191" t="s">
        <v>12</v>
      </c>
      <c r="E176" s="3"/>
      <c r="F176" s="3"/>
      <c r="G176" s="6"/>
      <c r="H176" s="6"/>
      <c r="I176" s="4"/>
      <c r="J176" s="153"/>
      <c r="K176" s="153"/>
    </row>
    <row r="177" spans="1:11" ht="30" x14ac:dyDescent="0.25">
      <c r="A177" s="58"/>
      <c r="B177" s="27"/>
      <c r="C177" s="27" t="s">
        <v>760</v>
      </c>
      <c r="D177" s="60" t="s">
        <v>761</v>
      </c>
      <c r="E177" s="58" t="s">
        <v>6</v>
      </c>
      <c r="F177" s="58">
        <v>1</v>
      </c>
      <c r="G177" s="144">
        <v>315000</v>
      </c>
      <c r="H177" s="52">
        <f t="shared" si="0"/>
        <v>315000</v>
      </c>
      <c r="I177" s="58"/>
      <c r="J177" s="149"/>
    </row>
    <row r="178" spans="1:11" s="154" customFormat="1" ht="15.75" x14ac:dyDescent="0.25">
      <c r="A178" s="3"/>
      <c r="B178" s="4"/>
      <c r="C178" s="4"/>
      <c r="D178" s="191" t="s">
        <v>1580</v>
      </c>
      <c r="E178" s="3"/>
      <c r="F178" s="3"/>
      <c r="G178" s="6"/>
      <c r="H178" s="6"/>
      <c r="I178" s="4"/>
      <c r="J178" s="153"/>
      <c r="K178" s="153"/>
    </row>
    <row r="179" spans="1:11" s="154" customFormat="1" ht="15.75" x14ac:dyDescent="0.25">
      <c r="A179" s="3"/>
      <c r="B179" s="4"/>
      <c r="C179" s="4"/>
      <c r="D179" s="191" t="s">
        <v>13</v>
      </c>
      <c r="E179" s="3"/>
      <c r="F179" s="3"/>
      <c r="G179" s="6"/>
      <c r="H179" s="6"/>
      <c r="I179" s="4"/>
      <c r="J179" s="153"/>
      <c r="K179" s="153"/>
    </row>
    <row r="180" spans="1:11" s="154" customFormat="1" ht="15.75" x14ac:dyDescent="0.25">
      <c r="A180" s="3"/>
      <c r="B180" s="4"/>
      <c r="C180" s="4"/>
      <c r="D180" s="191" t="s">
        <v>12</v>
      </c>
      <c r="E180" s="3"/>
      <c r="F180" s="3"/>
      <c r="G180" s="6"/>
      <c r="H180" s="6"/>
      <c r="I180" s="4"/>
      <c r="J180" s="153"/>
      <c r="K180" s="153"/>
    </row>
    <row r="181" spans="1:11" ht="45" x14ac:dyDescent="0.25">
      <c r="A181" s="58"/>
      <c r="B181" s="27"/>
      <c r="C181" s="27" t="s">
        <v>762</v>
      </c>
      <c r="D181" s="60" t="s">
        <v>763</v>
      </c>
      <c r="E181" s="58" t="s">
        <v>6</v>
      </c>
      <c r="F181" s="58">
        <v>5</v>
      </c>
      <c r="G181" s="52">
        <v>310000</v>
      </c>
      <c r="H181" s="52">
        <f t="shared" si="0"/>
        <v>1550000</v>
      </c>
      <c r="I181" s="58"/>
      <c r="J181" s="149"/>
    </row>
    <row r="182" spans="1:11" s="293" customFormat="1" ht="63" x14ac:dyDescent="0.25">
      <c r="A182" s="287"/>
      <c r="B182" s="192"/>
      <c r="C182" s="192"/>
      <c r="D182" s="249" t="s">
        <v>1677</v>
      </c>
      <c r="E182" s="288"/>
      <c r="F182" s="288"/>
      <c r="G182" s="289"/>
      <c r="H182" s="289"/>
      <c r="I182" s="290"/>
      <c r="J182" s="291"/>
      <c r="K182" s="292"/>
    </row>
    <row r="183" spans="1:11" s="293" customFormat="1" ht="31.5" x14ac:dyDescent="0.25">
      <c r="A183" s="287"/>
      <c r="B183" s="192"/>
      <c r="C183" s="192"/>
      <c r="D183" s="249" t="s">
        <v>1673</v>
      </c>
      <c r="E183" s="288"/>
      <c r="F183" s="288"/>
      <c r="G183" s="289"/>
      <c r="H183" s="289"/>
      <c r="I183" s="290"/>
      <c r="J183" s="291"/>
      <c r="K183" s="292"/>
    </row>
    <row r="184" spans="1:11" s="154" customFormat="1" ht="15.75" x14ac:dyDescent="0.25">
      <c r="A184" s="3"/>
      <c r="B184" s="4"/>
      <c r="C184" s="4"/>
      <c r="D184" s="191" t="s">
        <v>1580</v>
      </c>
      <c r="E184" s="3"/>
      <c r="F184" s="3"/>
      <c r="G184" s="6"/>
      <c r="H184" s="6"/>
      <c r="I184" s="4"/>
      <c r="J184" s="153"/>
      <c r="K184" s="153"/>
    </row>
    <row r="185" spans="1:11" s="154" customFormat="1" ht="15.75" x14ac:dyDescent="0.25">
      <c r="A185" s="3"/>
      <c r="B185" s="4"/>
      <c r="C185" s="4"/>
      <c r="D185" s="191" t="s">
        <v>13</v>
      </c>
      <c r="E185" s="3"/>
      <c r="F185" s="3"/>
      <c r="G185" s="6"/>
      <c r="H185" s="6"/>
      <c r="I185" s="4"/>
      <c r="J185" s="153"/>
      <c r="K185" s="153"/>
    </row>
    <row r="186" spans="1:11" s="154" customFormat="1" ht="15.75" x14ac:dyDescent="0.25">
      <c r="A186" s="3"/>
      <c r="B186" s="4"/>
      <c r="C186" s="4"/>
      <c r="D186" s="191" t="s">
        <v>12</v>
      </c>
      <c r="E186" s="3"/>
      <c r="F186" s="3"/>
      <c r="G186" s="6"/>
      <c r="H186" s="6"/>
      <c r="I186" s="4"/>
      <c r="J186" s="153"/>
      <c r="K186" s="153"/>
    </row>
    <row r="187" spans="1:11" ht="30" x14ac:dyDescent="0.25">
      <c r="A187" s="58"/>
      <c r="B187" s="27"/>
      <c r="C187" s="27" t="s">
        <v>764</v>
      </c>
      <c r="D187" s="60" t="s">
        <v>765</v>
      </c>
      <c r="E187" s="58" t="s">
        <v>6</v>
      </c>
      <c r="F187" s="58">
        <v>4</v>
      </c>
      <c r="G187" s="52">
        <v>55000</v>
      </c>
      <c r="H187" s="52">
        <f t="shared" si="0"/>
        <v>220000</v>
      </c>
      <c r="I187" s="58"/>
      <c r="J187" s="149"/>
    </row>
    <row r="188" spans="1:11" s="293" customFormat="1" ht="63" x14ac:dyDescent="0.25">
      <c r="A188" s="287"/>
      <c r="B188" s="192"/>
      <c r="C188" s="192"/>
      <c r="D188" s="249" t="s">
        <v>1677</v>
      </c>
      <c r="E188" s="288"/>
      <c r="F188" s="288"/>
      <c r="G188" s="289"/>
      <c r="H188" s="289"/>
      <c r="I188" s="290"/>
      <c r="J188" s="291"/>
      <c r="K188" s="292"/>
    </row>
    <row r="189" spans="1:11" s="293" customFormat="1" ht="31.5" x14ac:dyDescent="0.25">
      <c r="A189" s="287"/>
      <c r="B189" s="192"/>
      <c r="C189" s="192"/>
      <c r="D189" s="249" t="s">
        <v>1673</v>
      </c>
      <c r="E189" s="288"/>
      <c r="F189" s="288"/>
      <c r="G189" s="289"/>
      <c r="H189" s="289"/>
      <c r="I189" s="290"/>
      <c r="J189" s="291"/>
      <c r="K189" s="292"/>
    </row>
    <row r="190" spans="1:11" s="154" customFormat="1" ht="15.75" x14ac:dyDescent="0.25">
      <c r="A190" s="3"/>
      <c r="B190" s="4"/>
      <c r="C190" s="4"/>
      <c r="D190" s="191" t="s">
        <v>1580</v>
      </c>
      <c r="E190" s="3"/>
      <c r="F190" s="3"/>
      <c r="G190" s="6"/>
      <c r="H190" s="6"/>
      <c r="I190" s="4"/>
      <c r="J190" s="153"/>
      <c r="K190" s="153"/>
    </row>
    <row r="191" spans="1:11" s="154" customFormat="1" ht="15.75" x14ac:dyDescent="0.25">
      <c r="A191" s="3"/>
      <c r="B191" s="4"/>
      <c r="C191" s="4"/>
      <c r="D191" s="191" t="s">
        <v>13</v>
      </c>
      <c r="E191" s="3"/>
      <c r="F191" s="3"/>
      <c r="G191" s="6"/>
      <c r="H191" s="6"/>
      <c r="I191" s="4"/>
      <c r="J191" s="153"/>
      <c r="K191" s="153"/>
    </row>
    <row r="192" spans="1:11" s="154" customFormat="1" ht="15.75" x14ac:dyDescent="0.25">
      <c r="A192" s="3"/>
      <c r="B192" s="4"/>
      <c r="C192" s="4"/>
      <c r="D192" s="191" t="s">
        <v>12</v>
      </c>
      <c r="E192" s="3"/>
      <c r="F192" s="3"/>
      <c r="G192" s="6"/>
      <c r="H192" s="6"/>
      <c r="I192" s="4"/>
      <c r="J192" s="153"/>
      <c r="K192" s="153"/>
    </row>
    <row r="193" spans="1:11" ht="60" x14ac:dyDescent="0.25">
      <c r="A193" s="58"/>
      <c r="B193" s="27"/>
      <c r="C193" s="27" t="s">
        <v>766</v>
      </c>
      <c r="D193" s="60" t="s">
        <v>767</v>
      </c>
      <c r="E193" s="58" t="s">
        <v>7</v>
      </c>
      <c r="F193" s="58">
        <v>1</v>
      </c>
      <c r="G193" s="52">
        <v>5100000</v>
      </c>
      <c r="H193" s="52">
        <f t="shared" si="0"/>
        <v>5100000</v>
      </c>
      <c r="I193" s="58"/>
      <c r="J193" s="149"/>
    </row>
    <row r="194" spans="1:11" s="293" customFormat="1" ht="63" x14ac:dyDescent="0.25">
      <c r="A194" s="287"/>
      <c r="B194" s="192"/>
      <c r="C194" s="192"/>
      <c r="D194" s="249" t="s">
        <v>1677</v>
      </c>
      <c r="E194" s="288"/>
      <c r="F194" s="288"/>
      <c r="G194" s="289"/>
      <c r="H194" s="289"/>
      <c r="I194" s="290"/>
      <c r="J194" s="291"/>
      <c r="K194" s="292"/>
    </row>
    <row r="195" spans="1:11" s="293" customFormat="1" ht="31.5" x14ac:dyDescent="0.25">
      <c r="A195" s="287"/>
      <c r="B195" s="192"/>
      <c r="C195" s="192"/>
      <c r="D195" s="249" t="s">
        <v>1673</v>
      </c>
      <c r="E195" s="288"/>
      <c r="F195" s="288"/>
      <c r="G195" s="289"/>
      <c r="H195" s="289"/>
      <c r="I195" s="290"/>
      <c r="J195" s="291"/>
      <c r="K195" s="292"/>
    </row>
    <row r="196" spans="1:11" s="154" customFormat="1" ht="15.75" x14ac:dyDescent="0.25">
      <c r="A196" s="3"/>
      <c r="B196" s="4"/>
      <c r="C196" s="4"/>
      <c r="D196" s="191" t="s">
        <v>1580</v>
      </c>
      <c r="E196" s="3"/>
      <c r="F196" s="3"/>
      <c r="G196" s="6"/>
      <c r="H196" s="6"/>
      <c r="I196" s="4"/>
      <c r="J196" s="153"/>
      <c r="K196" s="153"/>
    </row>
    <row r="197" spans="1:11" s="154" customFormat="1" ht="15.75" x14ac:dyDescent="0.25">
      <c r="A197" s="3"/>
      <c r="B197" s="4"/>
      <c r="C197" s="4"/>
      <c r="D197" s="191" t="s">
        <v>13</v>
      </c>
      <c r="E197" s="3"/>
      <c r="F197" s="3"/>
      <c r="G197" s="6"/>
      <c r="H197" s="6"/>
      <c r="I197" s="4"/>
      <c r="J197" s="153"/>
      <c r="K197" s="153"/>
    </row>
    <row r="198" spans="1:11" s="154" customFormat="1" ht="15.75" x14ac:dyDescent="0.25">
      <c r="A198" s="3"/>
      <c r="B198" s="4"/>
      <c r="C198" s="4"/>
      <c r="D198" s="191" t="s">
        <v>12</v>
      </c>
      <c r="E198" s="3"/>
      <c r="F198" s="3"/>
      <c r="G198" s="6"/>
      <c r="H198" s="6"/>
      <c r="I198" s="4"/>
      <c r="J198" s="153"/>
      <c r="K198" s="153"/>
    </row>
    <row r="199" spans="1:11" ht="75" x14ac:dyDescent="0.25">
      <c r="A199" s="58"/>
      <c r="B199" s="27"/>
      <c r="C199" s="27" t="s">
        <v>768</v>
      </c>
      <c r="D199" s="60" t="s">
        <v>769</v>
      </c>
      <c r="E199" s="58" t="s">
        <v>7</v>
      </c>
      <c r="F199" s="58">
        <v>1</v>
      </c>
      <c r="G199" s="52">
        <v>8500000</v>
      </c>
      <c r="H199" s="52">
        <f t="shared" si="0"/>
        <v>8500000</v>
      </c>
      <c r="I199" s="58"/>
      <c r="J199" s="149"/>
    </row>
    <row r="200" spans="1:11" s="293" customFormat="1" ht="63" x14ac:dyDescent="0.25">
      <c r="A200" s="287"/>
      <c r="B200" s="192"/>
      <c r="C200" s="192"/>
      <c r="D200" s="249" t="s">
        <v>1677</v>
      </c>
      <c r="E200" s="288"/>
      <c r="F200" s="288"/>
      <c r="G200" s="289"/>
      <c r="H200" s="289"/>
      <c r="I200" s="290"/>
      <c r="J200" s="291"/>
      <c r="K200" s="292"/>
    </row>
    <row r="201" spans="1:11" s="293" customFormat="1" ht="31.5" x14ac:dyDescent="0.25">
      <c r="A201" s="287"/>
      <c r="B201" s="192"/>
      <c r="C201" s="192"/>
      <c r="D201" s="249" t="s">
        <v>1673</v>
      </c>
      <c r="E201" s="288"/>
      <c r="F201" s="288"/>
      <c r="G201" s="289"/>
      <c r="H201" s="289"/>
      <c r="I201" s="290"/>
      <c r="J201" s="291"/>
      <c r="K201" s="292"/>
    </row>
    <row r="202" spans="1:11" s="154" customFormat="1" ht="15.75" x14ac:dyDescent="0.25">
      <c r="A202" s="3"/>
      <c r="B202" s="4"/>
      <c r="C202" s="4"/>
      <c r="D202" s="191" t="s">
        <v>1580</v>
      </c>
      <c r="E202" s="3"/>
      <c r="F202" s="3"/>
      <c r="G202" s="6"/>
      <c r="H202" s="6"/>
      <c r="I202" s="4"/>
      <c r="J202" s="153"/>
      <c r="K202" s="153"/>
    </row>
    <row r="203" spans="1:11" s="154" customFormat="1" ht="15.75" x14ac:dyDescent="0.25">
      <c r="A203" s="3"/>
      <c r="B203" s="4"/>
      <c r="C203" s="4"/>
      <c r="D203" s="191" t="s">
        <v>13</v>
      </c>
      <c r="E203" s="3"/>
      <c r="F203" s="3"/>
      <c r="G203" s="6"/>
      <c r="H203" s="6"/>
      <c r="I203" s="4"/>
      <c r="J203" s="153"/>
      <c r="K203" s="153"/>
    </row>
    <row r="204" spans="1:11" s="154" customFormat="1" ht="15.75" x14ac:dyDescent="0.25">
      <c r="A204" s="3"/>
      <c r="B204" s="4"/>
      <c r="C204" s="4"/>
      <c r="D204" s="191" t="s">
        <v>12</v>
      </c>
      <c r="E204" s="3"/>
      <c r="F204" s="3"/>
      <c r="G204" s="6"/>
      <c r="H204" s="6"/>
      <c r="I204" s="4"/>
      <c r="J204" s="153"/>
      <c r="K204" s="153"/>
    </row>
    <row r="205" spans="1:11" ht="15" x14ac:dyDescent="0.25">
      <c r="A205" s="36"/>
      <c r="B205" s="12" t="s">
        <v>78</v>
      </c>
      <c r="C205" s="13"/>
      <c r="D205" s="13"/>
      <c r="E205" s="151"/>
      <c r="F205" s="151"/>
      <c r="G205" s="152"/>
      <c r="H205" s="152"/>
      <c r="I205" s="160"/>
      <c r="J205" s="149"/>
    </row>
    <row r="206" spans="1:11" ht="15" x14ac:dyDescent="0.25">
      <c r="A206" s="36"/>
      <c r="B206" s="12" t="s">
        <v>79</v>
      </c>
      <c r="C206" s="13"/>
      <c r="D206" s="13"/>
      <c r="E206" s="151"/>
      <c r="F206" s="151"/>
      <c r="G206" s="152"/>
      <c r="H206" s="152"/>
      <c r="I206" s="160"/>
      <c r="J206" s="149"/>
    </row>
    <row r="207" spans="1:11" ht="15" x14ac:dyDescent="0.25">
      <c r="A207" s="36"/>
      <c r="B207" s="12" t="s">
        <v>770</v>
      </c>
      <c r="C207" s="13"/>
      <c r="D207" s="13"/>
      <c r="E207" s="151"/>
      <c r="F207" s="151"/>
      <c r="G207" s="152"/>
      <c r="H207" s="152"/>
      <c r="I207" s="160"/>
      <c r="J207" s="149"/>
    </row>
    <row r="208" spans="1:11" ht="15" x14ac:dyDescent="0.25">
      <c r="A208" s="36"/>
      <c r="B208" s="12" t="s">
        <v>771</v>
      </c>
      <c r="C208" s="13"/>
      <c r="D208" s="13"/>
      <c r="E208" s="151"/>
      <c r="F208" s="151"/>
      <c r="G208" s="152"/>
      <c r="H208" s="152"/>
      <c r="I208" s="160"/>
      <c r="J208" s="149"/>
    </row>
    <row r="209" spans="1:11" ht="75" x14ac:dyDescent="0.25">
      <c r="A209" s="58"/>
      <c r="B209" s="27"/>
      <c r="C209" s="27" t="s">
        <v>772</v>
      </c>
      <c r="D209" s="60" t="s">
        <v>773</v>
      </c>
      <c r="E209" s="58" t="s">
        <v>7</v>
      </c>
      <c r="F209" s="58">
        <v>5</v>
      </c>
      <c r="G209" s="52">
        <v>420000</v>
      </c>
      <c r="H209" s="52">
        <f>+F209*G209</f>
        <v>2100000</v>
      </c>
      <c r="I209" s="58"/>
      <c r="J209" s="149"/>
    </row>
    <row r="210" spans="1:11" s="293" customFormat="1" ht="63" x14ac:dyDescent="0.25">
      <c r="A210" s="287"/>
      <c r="B210" s="192"/>
      <c r="C210" s="192"/>
      <c r="D210" s="249" t="s">
        <v>1677</v>
      </c>
      <c r="E210" s="288"/>
      <c r="F210" s="288"/>
      <c r="G210" s="289"/>
      <c r="H210" s="289"/>
      <c r="I210" s="290"/>
      <c r="J210" s="291"/>
      <c r="K210" s="292"/>
    </row>
    <row r="211" spans="1:11" s="293" customFormat="1" ht="31.5" x14ac:dyDescent="0.25">
      <c r="A211" s="287"/>
      <c r="B211" s="192"/>
      <c r="C211" s="192"/>
      <c r="D211" s="249" t="s">
        <v>1673</v>
      </c>
      <c r="E211" s="288"/>
      <c r="F211" s="288"/>
      <c r="G211" s="289"/>
      <c r="H211" s="289"/>
      <c r="I211" s="290"/>
      <c r="J211" s="291"/>
      <c r="K211" s="292"/>
    </row>
    <row r="212" spans="1:11" s="154" customFormat="1" ht="15.75" x14ac:dyDescent="0.25">
      <c r="A212" s="3"/>
      <c r="B212" s="4"/>
      <c r="C212" s="4"/>
      <c r="D212" s="191" t="s">
        <v>1580</v>
      </c>
      <c r="E212" s="3"/>
      <c r="F212" s="3"/>
      <c r="G212" s="6"/>
      <c r="H212" s="6"/>
      <c r="I212" s="4"/>
      <c r="J212" s="153"/>
      <c r="K212" s="153"/>
    </row>
    <row r="213" spans="1:11" s="154" customFormat="1" ht="15.75" x14ac:dyDescent="0.25">
      <c r="A213" s="3"/>
      <c r="B213" s="4"/>
      <c r="C213" s="4"/>
      <c r="D213" s="191" t="s">
        <v>13</v>
      </c>
      <c r="E213" s="3"/>
      <c r="F213" s="3"/>
      <c r="G213" s="6"/>
      <c r="H213" s="6"/>
      <c r="I213" s="4"/>
      <c r="J213" s="153"/>
      <c r="K213" s="153"/>
    </row>
    <row r="214" spans="1:11" s="154" customFormat="1" ht="15.75" x14ac:dyDescent="0.25">
      <c r="A214" s="3"/>
      <c r="B214" s="4"/>
      <c r="C214" s="4"/>
      <c r="D214" s="191" t="s">
        <v>12</v>
      </c>
      <c r="E214" s="3"/>
      <c r="F214" s="3"/>
      <c r="G214" s="6"/>
      <c r="H214" s="6"/>
      <c r="I214" s="4"/>
      <c r="J214" s="153"/>
      <c r="K214" s="153"/>
    </row>
    <row r="215" spans="1:11" ht="30" x14ac:dyDescent="0.25">
      <c r="A215" s="58"/>
      <c r="B215" s="27"/>
      <c r="C215" s="27" t="s">
        <v>774</v>
      </c>
      <c r="D215" s="60" t="s">
        <v>775</v>
      </c>
      <c r="E215" s="58" t="s">
        <v>6</v>
      </c>
      <c r="F215" s="58">
        <v>4</v>
      </c>
      <c r="G215" s="52">
        <v>40000</v>
      </c>
      <c r="H215" s="52">
        <f>+F215*G215</f>
        <v>160000</v>
      </c>
      <c r="I215" s="58"/>
      <c r="J215" s="149"/>
    </row>
    <row r="216" spans="1:11" s="154" customFormat="1" ht="15.75" x14ac:dyDescent="0.25">
      <c r="A216" s="3"/>
      <c r="B216" s="4"/>
      <c r="C216" s="4"/>
      <c r="D216" s="191" t="s">
        <v>1580</v>
      </c>
      <c r="E216" s="3"/>
      <c r="F216" s="3"/>
      <c r="G216" s="6"/>
      <c r="H216" s="6"/>
      <c r="I216" s="4"/>
      <c r="J216" s="153"/>
      <c r="K216" s="153"/>
    </row>
    <row r="217" spans="1:11" s="154" customFormat="1" ht="15.75" x14ac:dyDescent="0.25">
      <c r="A217" s="3"/>
      <c r="B217" s="4"/>
      <c r="C217" s="4"/>
      <c r="D217" s="191" t="s">
        <v>13</v>
      </c>
      <c r="E217" s="3"/>
      <c r="F217" s="3"/>
      <c r="G217" s="6"/>
      <c r="H217" s="6"/>
      <c r="I217" s="4"/>
      <c r="J217" s="153"/>
      <c r="K217" s="153"/>
    </row>
    <row r="218" spans="1:11" s="154" customFormat="1" ht="15.75" x14ac:dyDescent="0.25">
      <c r="A218" s="3"/>
      <c r="B218" s="4"/>
      <c r="C218" s="4"/>
      <c r="D218" s="191" t="s">
        <v>12</v>
      </c>
      <c r="E218" s="3"/>
      <c r="F218" s="3"/>
      <c r="G218" s="6"/>
      <c r="H218" s="6"/>
      <c r="I218" s="4"/>
      <c r="J218" s="153"/>
      <c r="K218" s="153"/>
    </row>
    <row r="219" spans="1:11" ht="15" x14ac:dyDescent="0.25">
      <c r="A219" s="36"/>
      <c r="B219" s="12" t="s">
        <v>776</v>
      </c>
      <c r="C219" s="13"/>
      <c r="D219" s="13"/>
      <c r="E219" s="151"/>
      <c r="F219" s="151"/>
      <c r="G219" s="152"/>
      <c r="H219" s="152"/>
      <c r="I219" s="160"/>
      <c r="J219" s="149"/>
    </row>
    <row r="220" spans="1:11" ht="45" x14ac:dyDescent="0.25">
      <c r="A220" s="58"/>
      <c r="B220" s="27"/>
      <c r="C220" s="27" t="s">
        <v>777</v>
      </c>
      <c r="D220" s="60" t="s">
        <v>778</v>
      </c>
      <c r="E220" s="58" t="s">
        <v>6</v>
      </c>
      <c r="F220" s="58">
        <v>2</v>
      </c>
      <c r="G220" s="52">
        <v>750000</v>
      </c>
      <c r="H220" s="52">
        <f>+F220*G220</f>
        <v>1500000</v>
      </c>
      <c r="I220" s="58"/>
      <c r="J220" s="149"/>
    </row>
    <row r="221" spans="1:11" s="154" customFormat="1" ht="15.75" x14ac:dyDescent="0.25">
      <c r="A221" s="3"/>
      <c r="B221" s="4"/>
      <c r="C221" s="4"/>
      <c r="D221" s="191" t="s">
        <v>1580</v>
      </c>
      <c r="E221" s="3"/>
      <c r="F221" s="3"/>
      <c r="G221" s="6"/>
      <c r="H221" s="6"/>
      <c r="I221" s="4"/>
      <c r="J221" s="153"/>
      <c r="K221" s="153"/>
    </row>
    <row r="222" spans="1:11" s="154" customFormat="1" ht="15.75" x14ac:dyDescent="0.25">
      <c r="A222" s="3"/>
      <c r="B222" s="4"/>
      <c r="C222" s="4"/>
      <c r="D222" s="191" t="s">
        <v>13</v>
      </c>
      <c r="E222" s="3"/>
      <c r="F222" s="3"/>
      <c r="G222" s="6"/>
      <c r="H222" s="6"/>
      <c r="I222" s="4"/>
      <c r="J222" s="153"/>
      <c r="K222" s="153"/>
    </row>
    <row r="223" spans="1:11" s="154" customFormat="1" ht="15.75" x14ac:dyDescent="0.25">
      <c r="A223" s="3"/>
      <c r="B223" s="4"/>
      <c r="C223" s="4"/>
      <c r="D223" s="191" t="s">
        <v>12</v>
      </c>
      <c r="E223" s="3"/>
      <c r="F223" s="3"/>
      <c r="G223" s="6"/>
      <c r="H223" s="6"/>
      <c r="I223" s="4"/>
      <c r="J223" s="153"/>
      <c r="K223" s="153"/>
    </row>
    <row r="224" spans="1:11" ht="15" x14ac:dyDescent="0.25">
      <c r="A224" s="58"/>
      <c r="B224" s="27"/>
      <c r="C224" s="27" t="s">
        <v>779</v>
      </c>
      <c r="D224" s="60" t="s">
        <v>780</v>
      </c>
      <c r="E224" s="58" t="s">
        <v>6</v>
      </c>
      <c r="F224" s="58">
        <v>1</v>
      </c>
      <c r="G224" s="52">
        <v>1000000</v>
      </c>
      <c r="H224" s="52">
        <f>+F224*G224</f>
        <v>1000000</v>
      </c>
      <c r="I224" s="58"/>
      <c r="J224" s="149"/>
    </row>
    <row r="225" spans="1:11" s="154" customFormat="1" ht="15.75" x14ac:dyDescent="0.25">
      <c r="A225" s="3"/>
      <c r="B225" s="4"/>
      <c r="C225" s="4"/>
      <c r="D225" s="191" t="s">
        <v>1580</v>
      </c>
      <c r="E225" s="3"/>
      <c r="F225" s="3"/>
      <c r="G225" s="6"/>
      <c r="H225" s="6"/>
      <c r="I225" s="4"/>
      <c r="J225" s="153"/>
      <c r="K225" s="153"/>
    </row>
    <row r="226" spans="1:11" s="154" customFormat="1" ht="15.75" x14ac:dyDescent="0.25">
      <c r="A226" s="3"/>
      <c r="B226" s="4"/>
      <c r="C226" s="4"/>
      <c r="D226" s="191" t="s">
        <v>13</v>
      </c>
      <c r="E226" s="3"/>
      <c r="F226" s="3"/>
      <c r="G226" s="6"/>
      <c r="H226" s="6"/>
      <c r="I226" s="4"/>
      <c r="J226" s="153"/>
      <c r="K226" s="153"/>
    </row>
    <row r="227" spans="1:11" s="154" customFormat="1" ht="15.75" x14ac:dyDescent="0.25">
      <c r="A227" s="3"/>
      <c r="B227" s="4"/>
      <c r="C227" s="4"/>
      <c r="D227" s="191" t="s">
        <v>12</v>
      </c>
      <c r="E227" s="3"/>
      <c r="F227" s="3"/>
      <c r="G227" s="6"/>
      <c r="H227" s="6"/>
      <c r="I227" s="4"/>
      <c r="J227" s="153"/>
      <c r="K227" s="153"/>
    </row>
    <row r="228" spans="1:11" ht="15" x14ac:dyDescent="0.25">
      <c r="A228" s="36"/>
      <c r="B228" s="12" t="s">
        <v>781</v>
      </c>
      <c r="C228" s="13"/>
      <c r="D228" s="13"/>
      <c r="E228" s="151"/>
      <c r="F228" s="151"/>
      <c r="G228" s="152"/>
      <c r="H228" s="152"/>
      <c r="I228" s="160"/>
      <c r="J228" s="149"/>
    </row>
    <row r="229" spans="1:11" ht="90" x14ac:dyDescent="0.25">
      <c r="A229" s="58"/>
      <c r="B229" s="27"/>
      <c r="C229" s="27" t="s">
        <v>782</v>
      </c>
      <c r="D229" s="60" t="s">
        <v>783</v>
      </c>
      <c r="E229" s="58" t="s">
        <v>7</v>
      </c>
      <c r="F229" s="58">
        <v>1</v>
      </c>
      <c r="G229" s="52">
        <v>2000000</v>
      </c>
      <c r="H229" s="52">
        <f>+F229*G229</f>
        <v>2000000</v>
      </c>
      <c r="I229" s="58"/>
      <c r="J229" s="149"/>
    </row>
    <row r="230" spans="1:11" s="293" customFormat="1" ht="63" x14ac:dyDescent="0.25">
      <c r="A230" s="287"/>
      <c r="B230" s="192"/>
      <c r="C230" s="192"/>
      <c r="D230" s="249" t="s">
        <v>1677</v>
      </c>
      <c r="E230" s="288"/>
      <c r="F230" s="288"/>
      <c r="G230" s="289"/>
      <c r="H230" s="289"/>
      <c r="I230" s="290"/>
      <c r="J230" s="291"/>
      <c r="K230" s="292"/>
    </row>
    <row r="231" spans="1:11" s="293" customFormat="1" ht="31.5" x14ac:dyDescent="0.25">
      <c r="A231" s="287"/>
      <c r="B231" s="192"/>
      <c r="C231" s="192"/>
      <c r="D231" s="249" t="s">
        <v>1673</v>
      </c>
      <c r="E231" s="288"/>
      <c r="F231" s="288"/>
      <c r="G231" s="289"/>
      <c r="H231" s="289"/>
      <c r="I231" s="290"/>
      <c r="J231" s="291"/>
      <c r="K231" s="292"/>
    </row>
    <row r="232" spans="1:11" s="154" customFormat="1" ht="15.75" x14ac:dyDescent="0.25">
      <c r="A232" s="3"/>
      <c r="B232" s="4"/>
      <c r="C232" s="4"/>
      <c r="D232" s="191" t="s">
        <v>1580</v>
      </c>
      <c r="E232" s="3"/>
      <c r="F232" s="3"/>
      <c r="G232" s="6"/>
      <c r="H232" s="6"/>
      <c r="I232" s="4"/>
      <c r="J232" s="153"/>
      <c r="K232" s="153"/>
    </row>
    <row r="233" spans="1:11" s="154" customFormat="1" ht="15.75" x14ac:dyDescent="0.25">
      <c r="A233" s="3"/>
      <c r="B233" s="4"/>
      <c r="C233" s="4"/>
      <c r="D233" s="191" t="s">
        <v>13</v>
      </c>
      <c r="E233" s="3"/>
      <c r="F233" s="3"/>
      <c r="G233" s="6"/>
      <c r="H233" s="6"/>
      <c r="I233" s="4"/>
      <c r="J233" s="153"/>
      <c r="K233" s="153"/>
    </row>
    <row r="234" spans="1:11" s="154" customFormat="1" ht="15.75" x14ac:dyDescent="0.25">
      <c r="A234" s="3"/>
      <c r="B234" s="4"/>
      <c r="C234" s="4"/>
      <c r="D234" s="191" t="s">
        <v>12</v>
      </c>
      <c r="E234" s="3"/>
      <c r="F234" s="3"/>
      <c r="G234" s="6"/>
      <c r="H234" s="6"/>
      <c r="I234" s="4"/>
      <c r="J234" s="153"/>
      <c r="K234" s="153"/>
    </row>
    <row r="235" spans="1:11" ht="45" x14ac:dyDescent="0.25">
      <c r="A235" s="58"/>
      <c r="B235" s="27"/>
      <c r="C235" s="27" t="s">
        <v>784</v>
      </c>
      <c r="D235" s="60" t="s">
        <v>785</v>
      </c>
      <c r="E235" s="58" t="s">
        <v>6</v>
      </c>
      <c r="F235" s="58">
        <v>2</v>
      </c>
      <c r="G235" s="52">
        <v>420000</v>
      </c>
      <c r="H235" s="52">
        <f>+F235*G235</f>
        <v>840000</v>
      </c>
      <c r="I235" s="58"/>
      <c r="J235" s="149"/>
    </row>
    <row r="236" spans="1:11" s="293" customFormat="1" ht="63" x14ac:dyDescent="0.25">
      <c r="A236" s="287"/>
      <c r="B236" s="192"/>
      <c r="C236" s="192"/>
      <c r="D236" s="249" t="s">
        <v>1677</v>
      </c>
      <c r="E236" s="288"/>
      <c r="F236" s="288"/>
      <c r="G236" s="289"/>
      <c r="H236" s="289"/>
      <c r="I236" s="290"/>
      <c r="J236" s="291"/>
      <c r="K236" s="292"/>
    </row>
    <row r="237" spans="1:11" s="293" customFormat="1" ht="31.5" x14ac:dyDescent="0.25">
      <c r="A237" s="287"/>
      <c r="B237" s="192"/>
      <c r="C237" s="192"/>
      <c r="D237" s="249" t="s">
        <v>1673</v>
      </c>
      <c r="E237" s="288"/>
      <c r="F237" s="288"/>
      <c r="G237" s="289"/>
      <c r="H237" s="289"/>
      <c r="I237" s="290"/>
      <c r="J237" s="291"/>
      <c r="K237" s="292"/>
    </row>
    <row r="238" spans="1:11" s="154" customFormat="1" ht="15.75" x14ac:dyDescent="0.25">
      <c r="A238" s="3"/>
      <c r="B238" s="4"/>
      <c r="C238" s="4"/>
      <c r="D238" s="191" t="s">
        <v>1580</v>
      </c>
      <c r="E238" s="3"/>
      <c r="F238" s="3"/>
      <c r="G238" s="6"/>
      <c r="H238" s="6"/>
      <c r="I238" s="4"/>
      <c r="J238" s="153"/>
      <c r="K238" s="153"/>
    </row>
    <row r="239" spans="1:11" s="154" customFormat="1" ht="15.75" x14ac:dyDescent="0.25">
      <c r="A239" s="3"/>
      <c r="B239" s="4"/>
      <c r="C239" s="4"/>
      <c r="D239" s="191" t="s">
        <v>13</v>
      </c>
      <c r="E239" s="3"/>
      <c r="F239" s="3"/>
      <c r="G239" s="6"/>
      <c r="H239" s="6"/>
      <c r="I239" s="4"/>
      <c r="J239" s="153"/>
      <c r="K239" s="153"/>
    </row>
    <row r="240" spans="1:11" s="154" customFormat="1" ht="15.75" x14ac:dyDescent="0.25">
      <c r="A240" s="3"/>
      <c r="B240" s="4"/>
      <c r="C240" s="4"/>
      <c r="D240" s="191" t="s">
        <v>12</v>
      </c>
      <c r="E240" s="3"/>
      <c r="F240" s="3"/>
      <c r="G240" s="6"/>
      <c r="H240" s="6"/>
      <c r="I240" s="4"/>
      <c r="J240" s="153"/>
      <c r="K240" s="153"/>
    </row>
    <row r="241" spans="1:11" ht="60" x14ac:dyDescent="0.25">
      <c r="A241" s="58"/>
      <c r="B241" s="27"/>
      <c r="C241" s="27" t="s">
        <v>786</v>
      </c>
      <c r="D241" s="60" t="s">
        <v>787</v>
      </c>
      <c r="E241" s="58" t="s">
        <v>788</v>
      </c>
      <c r="F241" s="58">
        <v>2</v>
      </c>
      <c r="G241" s="52">
        <v>5100000</v>
      </c>
      <c r="H241" s="52">
        <f>+F241*G241</f>
        <v>10200000</v>
      </c>
      <c r="I241" s="58"/>
      <c r="J241" s="244">
        <f>+G241/2</f>
        <v>2550000</v>
      </c>
    </row>
    <row r="242" spans="1:11" s="293" customFormat="1" ht="63" x14ac:dyDescent="0.25">
      <c r="A242" s="287"/>
      <c r="B242" s="192"/>
      <c r="C242" s="192"/>
      <c r="D242" s="249" t="s">
        <v>1677</v>
      </c>
      <c r="E242" s="288"/>
      <c r="F242" s="288"/>
      <c r="G242" s="289"/>
      <c r="H242" s="289"/>
      <c r="I242" s="290"/>
      <c r="J242" s="291"/>
      <c r="K242" s="292"/>
    </row>
    <row r="243" spans="1:11" s="293" customFormat="1" ht="31.5" x14ac:dyDescent="0.25">
      <c r="A243" s="287"/>
      <c r="B243" s="192"/>
      <c r="C243" s="192"/>
      <c r="D243" s="249" t="s">
        <v>1673</v>
      </c>
      <c r="E243" s="288"/>
      <c r="F243" s="288"/>
      <c r="G243" s="289"/>
      <c r="H243" s="289"/>
      <c r="I243" s="290"/>
      <c r="J243" s="291"/>
      <c r="K243" s="292"/>
    </row>
    <row r="244" spans="1:11" s="154" customFormat="1" ht="15.75" x14ac:dyDescent="0.25">
      <c r="A244" s="3"/>
      <c r="B244" s="4"/>
      <c r="C244" s="4"/>
      <c r="D244" s="191" t="s">
        <v>1580</v>
      </c>
      <c r="E244" s="3"/>
      <c r="F244" s="3"/>
      <c r="G244" s="6"/>
      <c r="H244" s="6"/>
      <c r="I244" s="4"/>
      <c r="J244" s="153"/>
      <c r="K244" s="153"/>
    </row>
    <row r="245" spans="1:11" s="154" customFormat="1" ht="15.75" x14ac:dyDescent="0.25">
      <c r="A245" s="3"/>
      <c r="B245" s="4"/>
      <c r="C245" s="4"/>
      <c r="D245" s="191" t="s">
        <v>13</v>
      </c>
      <c r="E245" s="3"/>
      <c r="F245" s="3"/>
      <c r="G245" s="6"/>
      <c r="H245" s="6"/>
      <c r="I245" s="4"/>
      <c r="J245" s="153"/>
      <c r="K245" s="153"/>
    </row>
    <row r="246" spans="1:11" s="154" customFormat="1" ht="15.75" x14ac:dyDescent="0.25">
      <c r="A246" s="3"/>
      <c r="B246" s="4"/>
      <c r="C246" s="4"/>
      <c r="D246" s="191" t="s">
        <v>12</v>
      </c>
      <c r="E246" s="3"/>
      <c r="F246" s="3"/>
      <c r="G246" s="6"/>
      <c r="H246" s="6"/>
      <c r="I246" s="4"/>
      <c r="J246" s="153"/>
      <c r="K246" s="153"/>
    </row>
    <row r="247" spans="1:11" ht="15" x14ac:dyDescent="0.25">
      <c r="A247" s="36"/>
      <c r="B247" s="12" t="s">
        <v>789</v>
      </c>
      <c r="C247" s="13"/>
      <c r="D247" s="13"/>
      <c r="E247" s="151"/>
      <c r="F247" s="151"/>
      <c r="G247" s="152"/>
      <c r="H247" s="152"/>
      <c r="I247" s="160"/>
      <c r="J247" s="149"/>
    </row>
    <row r="248" spans="1:11" ht="15" x14ac:dyDescent="0.25">
      <c r="A248" s="36"/>
      <c r="B248" s="12" t="s">
        <v>790</v>
      </c>
      <c r="C248" s="13"/>
      <c r="D248" s="13"/>
      <c r="E248" s="151"/>
      <c r="F248" s="151"/>
      <c r="G248" s="152"/>
      <c r="H248" s="152"/>
      <c r="I248" s="160"/>
      <c r="J248" s="149"/>
    </row>
    <row r="249" spans="1:11" ht="45" x14ac:dyDescent="0.25">
      <c r="A249" s="58"/>
      <c r="B249" s="27"/>
      <c r="C249" s="27" t="s">
        <v>791</v>
      </c>
      <c r="D249" s="60" t="s">
        <v>792</v>
      </c>
      <c r="E249" s="58" t="s">
        <v>82</v>
      </c>
      <c r="F249" s="58">
        <v>10</v>
      </c>
      <c r="G249" s="52">
        <v>200000</v>
      </c>
      <c r="H249" s="52">
        <f>+F249*G249</f>
        <v>2000000</v>
      </c>
      <c r="I249" s="58"/>
      <c r="J249" s="149"/>
    </row>
    <row r="250" spans="1:11" s="293" customFormat="1" ht="63" x14ac:dyDescent="0.25">
      <c r="A250" s="287"/>
      <c r="B250" s="192"/>
      <c r="C250" s="192"/>
      <c r="D250" s="249" t="s">
        <v>1677</v>
      </c>
      <c r="E250" s="288"/>
      <c r="F250" s="288"/>
      <c r="G250" s="289"/>
      <c r="H250" s="289"/>
      <c r="I250" s="290"/>
      <c r="J250" s="291"/>
      <c r="K250" s="292"/>
    </row>
    <row r="251" spans="1:11" s="293" customFormat="1" ht="31.5" x14ac:dyDescent="0.25">
      <c r="A251" s="287"/>
      <c r="B251" s="192"/>
      <c r="C251" s="192"/>
      <c r="D251" s="249" t="s">
        <v>1673</v>
      </c>
      <c r="E251" s="288"/>
      <c r="F251" s="288"/>
      <c r="G251" s="289"/>
      <c r="H251" s="289"/>
      <c r="I251" s="290"/>
      <c r="J251" s="291"/>
      <c r="K251" s="292"/>
    </row>
    <row r="252" spans="1:11" s="154" customFormat="1" ht="15.75" x14ac:dyDescent="0.25">
      <c r="A252" s="3"/>
      <c r="B252" s="4"/>
      <c r="C252" s="4"/>
      <c r="D252" s="191" t="s">
        <v>1580</v>
      </c>
      <c r="E252" s="3"/>
      <c r="F252" s="3"/>
      <c r="G252" s="6"/>
      <c r="H252" s="6"/>
      <c r="I252" s="4"/>
      <c r="J252" s="153"/>
      <c r="K252" s="153"/>
    </row>
    <row r="253" spans="1:11" s="154" customFormat="1" ht="15.75" x14ac:dyDescent="0.25">
      <c r="A253" s="3"/>
      <c r="B253" s="4"/>
      <c r="C253" s="4"/>
      <c r="D253" s="191" t="s">
        <v>13</v>
      </c>
      <c r="E253" s="3"/>
      <c r="F253" s="3"/>
      <c r="G253" s="6"/>
      <c r="H253" s="6"/>
      <c r="I253" s="4"/>
      <c r="J253" s="153"/>
      <c r="K253" s="153"/>
    </row>
    <row r="254" spans="1:11" s="154" customFormat="1" ht="15.75" x14ac:dyDescent="0.25">
      <c r="A254" s="3"/>
      <c r="B254" s="4"/>
      <c r="C254" s="4"/>
      <c r="D254" s="191" t="s">
        <v>12</v>
      </c>
      <c r="E254" s="3"/>
      <c r="F254" s="3"/>
      <c r="G254" s="6"/>
      <c r="H254" s="6"/>
      <c r="I254" s="4"/>
      <c r="J254" s="153"/>
      <c r="K254" s="153"/>
    </row>
    <row r="255" spans="1:11" ht="15" x14ac:dyDescent="0.25">
      <c r="A255" s="36"/>
      <c r="B255" s="12" t="s">
        <v>793</v>
      </c>
      <c r="C255" s="13"/>
      <c r="D255" s="13"/>
      <c r="E255" s="151"/>
      <c r="F255" s="151"/>
      <c r="G255" s="152"/>
      <c r="H255" s="152"/>
      <c r="I255" s="160"/>
      <c r="J255" s="149"/>
    </row>
    <row r="256" spans="1:11" ht="45" x14ac:dyDescent="0.25">
      <c r="A256" s="58"/>
      <c r="B256" s="27"/>
      <c r="C256" s="27" t="s">
        <v>794</v>
      </c>
      <c r="D256" s="60" t="s">
        <v>795</v>
      </c>
      <c r="E256" s="58" t="s">
        <v>82</v>
      </c>
      <c r="F256" s="58">
        <v>30</v>
      </c>
      <c r="G256" s="52">
        <v>140000</v>
      </c>
      <c r="H256" s="52">
        <f>+F256*G256</f>
        <v>4200000</v>
      </c>
      <c r="I256" s="58"/>
      <c r="J256" s="149"/>
    </row>
    <row r="257" spans="1:11" s="293" customFormat="1" ht="63" x14ac:dyDescent="0.25">
      <c r="A257" s="287"/>
      <c r="B257" s="192"/>
      <c r="C257" s="192"/>
      <c r="D257" s="249" t="s">
        <v>1677</v>
      </c>
      <c r="E257" s="288"/>
      <c r="F257" s="288"/>
      <c r="G257" s="289"/>
      <c r="H257" s="289"/>
      <c r="I257" s="290"/>
      <c r="J257" s="291"/>
      <c r="K257" s="292"/>
    </row>
    <row r="258" spans="1:11" s="293" customFormat="1" ht="31.5" x14ac:dyDescent="0.25">
      <c r="A258" s="287"/>
      <c r="B258" s="192"/>
      <c r="C258" s="192"/>
      <c r="D258" s="249" t="s">
        <v>1673</v>
      </c>
      <c r="E258" s="288"/>
      <c r="F258" s="288"/>
      <c r="G258" s="289"/>
      <c r="H258" s="289"/>
      <c r="I258" s="290"/>
      <c r="J258" s="291"/>
      <c r="K258" s="292"/>
    </row>
    <row r="259" spans="1:11" s="154" customFormat="1" ht="15.75" x14ac:dyDescent="0.25">
      <c r="A259" s="3"/>
      <c r="B259" s="4"/>
      <c r="C259" s="4"/>
      <c r="D259" s="191" t="s">
        <v>1580</v>
      </c>
      <c r="E259" s="3"/>
      <c r="F259" s="3"/>
      <c r="G259" s="6"/>
      <c r="H259" s="6"/>
      <c r="I259" s="4"/>
      <c r="J259" s="153"/>
      <c r="K259" s="153"/>
    </row>
    <row r="260" spans="1:11" s="154" customFormat="1" ht="15.75" x14ac:dyDescent="0.25">
      <c r="A260" s="3"/>
      <c r="B260" s="4"/>
      <c r="C260" s="4"/>
      <c r="D260" s="191" t="s">
        <v>13</v>
      </c>
      <c r="E260" s="3"/>
      <c r="F260" s="3"/>
      <c r="G260" s="6"/>
      <c r="H260" s="6"/>
      <c r="I260" s="4"/>
      <c r="J260" s="153"/>
      <c r="K260" s="153"/>
    </row>
    <row r="261" spans="1:11" s="154" customFormat="1" ht="15.75" x14ac:dyDescent="0.25">
      <c r="A261" s="3"/>
      <c r="B261" s="4"/>
      <c r="C261" s="4"/>
      <c r="D261" s="191" t="s">
        <v>12</v>
      </c>
      <c r="E261" s="3"/>
      <c r="F261" s="3"/>
      <c r="G261" s="6"/>
      <c r="H261" s="6"/>
      <c r="I261" s="4"/>
      <c r="J261" s="153"/>
      <c r="K261" s="153"/>
    </row>
    <row r="262" spans="1:11" ht="60" x14ac:dyDescent="0.25">
      <c r="A262" s="58"/>
      <c r="B262" s="59"/>
      <c r="C262" s="59" t="s">
        <v>796</v>
      </c>
      <c r="D262" s="60" t="s">
        <v>797</v>
      </c>
      <c r="E262" s="58" t="s">
        <v>7</v>
      </c>
      <c r="F262" s="58">
        <v>1</v>
      </c>
      <c r="G262" s="52">
        <v>8310000</v>
      </c>
      <c r="H262" s="52">
        <f>+F262*G262</f>
        <v>8310000</v>
      </c>
      <c r="I262" s="58" t="s">
        <v>798</v>
      </c>
      <c r="J262" s="149"/>
    </row>
    <row r="263" spans="1:11" ht="60" x14ac:dyDescent="0.25">
      <c r="A263" s="58"/>
      <c r="B263" s="59"/>
      <c r="C263" s="59"/>
      <c r="D263" s="60" t="s">
        <v>799</v>
      </c>
      <c r="E263" s="58"/>
      <c r="F263" s="58"/>
      <c r="G263" s="52"/>
      <c r="H263" s="52"/>
      <c r="I263" s="58"/>
      <c r="J263" s="149"/>
    </row>
    <row r="264" spans="1:11" ht="15" x14ac:dyDescent="0.25">
      <c r="A264" s="58"/>
      <c r="B264" s="59"/>
      <c r="C264" s="59"/>
      <c r="D264" s="60" t="s">
        <v>86</v>
      </c>
      <c r="E264" s="58"/>
      <c r="F264" s="58"/>
      <c r="G264" s="52"/>
      <c r="H264" s="52"/>
      <c r="I264" s="58"/>
      <c r="J264" s="149"/>
    </row>
    <row r="265" spans="1:11" s="293" customFormat="1" ht="72" customHeight="1" x14ac:dyDescent="0.25">
      <c r="A265" s="287"/>
      <c r="B265" s="192"/>
      <c r="C265" s="192"/>
      <c r="D265" s="192" t="s">
        <v>1581</v>
      </c>
      <c r="E265" s="192"/>
      <c r="F265" s="192"/>
      <c r="G265" s="289"/>
      <c r="H265" s="289"/>
      <c r="I265" s="290"/>
      <c r="J265" s="291"/>
      <c r="K265" s="292"/>
    </row>
    <row r="266" spans="1:11" s="293" customFormat="1" ht="90.6" customHeight="1" x14ac:dyDescent="0.25">
      <c r="A266" s="287"/>
      <c r="B266" s="192"/>
      <c r="C266" s="192"/>
      <c r="D266" s="192" t="s">
        <v>1582</v>
      </c>
      <c r="E266" s="192"/>
      <c r="F266" s="192"/>
      <c r="G266" s="289"/>
      <c r="H266" s="289"/>
      <c r="I266" s="290"/>
      <c r="J266" s="291"/>
      <c r="K266" s="292"/>
    </row>
    <row r="267" spans="1:11" s="154" customFormat="1" ht="15.75" x14ac:dyDescent="0.25">
      <c r="A267" s="3"/>
      <c r="B267" s="4"/>
      <c r="C267" s="4"/>
      <c r="D267" s="191" t="s">
        <v>1580</v>
      </c>
      <c r="E267" s="3"/>
      <c r="F267" s="3"/>
      <c r="G267" s="6"/>
      <c r="H267" s="6"/>
      <c r="I267" s="4"/>
      <c r="J267" s="153"/>
      <c r="K267" s="153"/>
    </row>
    <row r="268" spans="1:11" s="154" customFormat="1" ht="15.75" x14ac:dyDescent="0.25">
      <c r="A268" s="3"/>
      <c r="B268" s="4"/>
      <c r="C268" s="4"/>
      <c r="D268" s="191" t="s">
        <v>13</v>
      </c>
      <c r="E268" s="3"/>
      <c r="F268" s="3"/>
      <c r="G268" s="6"/>
      <c r="H268" s="6"/>
      <c r="I268" s="4"/>
      <c r="J268" s="153"/>
      <c r="K268" s="153"/>
    </row>
    <row r="269" spans="1:11" s="154" customFormat="1" ht="15.75" x14ac:dyDescent="0.25">
      <c r="A269" s="3"/>
      <c r="B269" s="4"/>
      <c r="C269" s="4"/>
      <c r="D269" s="191" t="s">
        <v>12</v>
      </c>
      <c r="E269" s="3"/>
      <c r="F269" s="3"/>
      <c r="G269" s="6"/>
      <c r="H269" s="6"/>
      <c r="I269" s="4"/>
      <c r="J269" s="153"/>
      <c r="K269" s="153"/>
    </row>
    <row r="270" spans="1:11" s="29" customFormat="1" ht="15" x14ac:dyDescent="0.25">
      <c r="A270" s="216" t="s">
        <v>1106</v>
      </c>
      <c r="B270" s="126" t="s">
        <v>87</v>
      </c>
      <c r="C270" s="127"/>
      <c r="D270" s="127"/>
      <c r="E270" s="128"/>
      <c r="F270" s="128"/>
      <c r="G270" s="129"/>
      <c r="H270" s="129">
        <f>SUM(H274:H365)</f>
        <v>4245000</v>
      </c>
      <c r="I270" s="218"/>
      <c r="J270" s="125"/>
    </row>
    <row r="271" spans="1:11" ht="15" x14ac:dyDescent="0.25">
      <c r="A271" s="51"/>
      <c r="B271" s="53" t="s">
        <v>800</v>
      </c>
      <c r="C271" s="54"/>
      <c r="D271" s="54"/>
      <c r="E271" s="58"/>
      <c r="F271" s="58"/>
      <c r="G271" s="57"/>
      <c r="H271" s="57"/>
      <c r="I271" s="58"/>
      <c r="J271" s="149"/>
    </row>
    <row r="272" spans="1:11" ht="15" x14ac:dyDescent="0.25">
      <c r="A272" s="51"/>
      <c r="B272" s="39" t="s">
        <v>94</v>
      </c>
      <c r="C272" s="54"/>
      <c r="D272" s="54"/>
      <c r="E272" s="58"/>
      <c r="F272" s="58"/>
      <c r="G272" s="57"/>
      <c r="H272" s="57"/>
      <c r="I272" s="58"/>
      <c r="J272" s="149"/>
    </row>
    <row r="273" spans="1:11" ht="15" x14ac:dyDescent="0.25">
      <c r="A273" s="51"/>
      <c r="B273" s="39" t="s">
        <v>802</v>
      </c>
      <c r="C273" s="54"/>
      <c r="D273" s="54"/>
      <c r="E273" s="58"/>
      <c r="F273" s="58"/>
      <c r="G273" s="57"/>
      <c r="H273" s="57"/>
      <c r="I273" s="58"/>
      <c r="J273" s="149"/>
    </row>
    <row r="274" spans="1:11" ht="30" x14ac:dyDescent="0.25">
      <c r="A274" s="58"/>
      <c r="B274" s="59"/>
      <c r="C274" s="59" t="s">
        <v>803</v>
      </c>
      <c r="D274" s="60" t="s">
        <v>804</v>
      </c>
      <c r="E274" s="58" t="s">
        <v>7</v>
      </c>
      <c r="F274" s="58">
        <v>4</v>
      </c>
      <c r="G274" s="52">
        <v>160000</v>
      </c>
      <c r="H274" s="52">
        <f>+F274*G274</f>
        <v>640000</v>
      </c>
      <c r="I274" s="58"/>
      <c r="J274" s="149"/>
    </row>
    <row r="275" spans="1:11" ht="45" x14ac:dyDescent="0.25">
      <c r="A275" s="58"/>
      <c r="B275" s="59"/>
      <c r="C275" s="59"/>
      <c r="D275" s="60" t="s">
        <v>805</v>
      </c>
      <c r="E275" s="58"/>
      <c r="F275" s="58"/>
      <c r="G275" s="52"/>
      <c r="H275" s="52"/>
      <c r="I275" s="58"/>
      <c r="J275" s="149"/>
    </row>
    <row r="276" spans="1:11" ht="45" x14ac:dyDescent="0.25">
      <c r="A276" s="58"/>
      <c r="B276" s="59"/>
      <c r="C276" s="59"/>
      <c r="D276" s="60" t="s">
        <v>806</v>
      </c>
      <c r="E276" s="58"/>
      <c r="F276" s="58"/>
      <c r="G276" s="52"/>
      <c r="H276" s="52"/>
      <c r="I276" s="58"/>
      <c r="J276" s="149"/>
    </row>
    <row r="277" spans="1:11" ht="45" x14ac:dyDescent="0.25">
      <c r="A277" s="58"/>
      <c r="B277" s="59"/>
      <c r="C277" s="59"/>
      <c r="D277" s="60" t="s">
        <v>807</v>
      </c>
      <c r="E277" s="58"/>
      <c r="F277" s="58"/>
      <c r="G277" s="52"/>
      <c r="H277" s="52"/>
      <c r="I277" s="58"/>
      <c r="J277" s="149"/>
    </row>
    <row r="278" spans="1:11" ht="30" x14ac:dyDescent="0.25">
      <c r="A278" s="58"/>
      <c r="B278" s="59"/>
      <c r="C278" s="59"/>
      <c r="D278" s="60" t="s">
        <v>808</v>
      </c>
      <c r="E278" s="58"/>
      <c r="F278" s="58"/>
      <c r="G278" s="52"/>
      <c r="H278" s="52"/>
      <c r="I278" s="58"/>
      <c r="J278" s="149"/>
    </row>
    <row r="279" spans="1:11" ht="60" x14ac:dyDescent="0.25">
      <c r="A279" s="58"/>
      <c r="B279" s="59"/>
      <c r="C279" s="59"/>
      <c r="D279" s="60" t="s">
        <v>809</v>
      </c>
      <c r="E279" s="58"/>
      <c r="F279" s="58"/>
      <c r="G279" s="52"/>
      <c r="H279" s="52"/>
      <c r="I279" s="58"/>
      <c r="J279" s="149"/>
    </row>
    <row r="280" spans="1:11" ht="15" x14ac:dyDescent="0.25">
      <c r="A280" s="58"/>
      <c r="B280" s="59"/>
      <c r="C280" s="59"/>
      <c r="D280" s="60" t="s">
        <v>810</v>
      </c>
      <c r="E280" s="58"/>
      <c r="F280" s="58"/>
      <c r="G280" s="52"/>
      <c r="H280" s="52"/>
      <c r="I280" s="58"/>
      <c r="J280" s="149"/>
    </row>
    <row r="281" spans="1:11" s="154" customFormat="1" ht="15.75" x14ac:dyDescent="0.25">
      <c r="A281" s="3"/>
      <c r="B281" s="4"/>
      <c r="C281" s="4"/>
      <c r="D281" s="191" t="s">
        <v>1580</v>
      </c>
      <c r="E281" s="3"/>
      <c r="F281" s="3"/>
      <c r="G281" s="6"/>
      <c r="H281" s="6"/>
      <c r="I281" s="4"/>
      <c r="J281" s="153"/>
      <c r="K281" s="153"/>
    </row>
    <row r="282" spans="1:11" s="154" customFormat="1" ht="15.75" x14ac:dyDescent="0.25">
      <c r="A282" s="3"/>
      <c r="B282" s="4"/>
      <c r="C282" s="4"/>
      <c r="D282" s="191" t="s">
        <v>13</v>
      </c>
      <c r="E282" s="3"/>
      <c r="F282" s="3"/>
      <c r="G282" s="6"/>
      <c r="H282" s="6"/>
      <c r="I282" s="4"/>
      <c r="J282" s="153"/>
      <c r="K282" s="153"/>
    </row>
    <row r="283" spans="1:11" s="154" customFormat="1" ht="15.75" x14ac:dyDescent="0.25">
      <c r="A283" s="3"/>
      <c r="B283" s="4"/>
      <c r="C283" s="4"/>
      <c r="D283" s="191" t="s">
        <v>12</v>
      </c>
      <c r="E283" s="3"/>
      <c r="F283" s="3"/>
      <c r="G283" s="6"/>
      <c r="H283" s="6"/>
      <c r="I283" s="4"/>
      <c r="J283" s="153"/>
      <c r="K283" s="153"/>
    </row>
    <row r="284" spans="1:11" ht="15" x14ac:dyDescent="0.25">
      <c r="A284" s="51"/>
      <c r="B284" s="39" t="s">
        <v>811</v>
      </c>
      <c r="C284" s="54"/>
      <c r="D284" s="54"/>
      <c r="E284" s="58"/>
      <c r="F284" s="58"/>
      <c r="G284" s="57"/>
      <c r="H284" s="57"/>
      <c r="I284" s="58"/>
      <c r="J284" s="149"/>
    </row>
    <row r="285" spans="1:11" ht="30" x14ac:dyDescent="0.25">
      <c r="A285" s="58"/>
      <c r="B285" s="59"/>
      <c r="C285" s="59" t="s">
        <v>812</v>
      </c>
      <c r="D285" s="60" t="s">
        <v>813</v>
      </c>
      <c r="E285" s="58" t="s">
        <v>7</v>
      </c>
      <c r="F285" s="58">
        <v>4</v>
      </c>
      <c r="G285" s="52">
        <v>160000</v>
      </c>
      <c r="H285" s="52">
        <f>+F285*G285</f>
        <v>640000</v>
      </c>
      <c r="I285" s="58"/>
      <c r="J285" s="149"/>
    </row>
    <row r="286" spans="1:11" ht="15" x14ac:dyDescent="0.25">
      <c r="A286" s="58"/>
      <c r="B286" s="59"/>
      <c r="C286" s="59"/>
      <c r="D286" s="60" t="s">
        <v>814</v>
      </c>
      <c r="E286" s="58"/>
      <c r="F286" s="58"/>
      <c r="G286" s="52"/>
      <c r="H286" s="52"/>
      <c r="I286" s="58"/>
      <c r="J286" s="149"/>
    </row>
    <row r="287" spans="1:11" ht="15" x14ac:dyDescent="0.25">
      <c r="A287" s="58"/>
      <c r="B287" s="59"/>
      <c r="C287" s="59"/>
      <c r="D287" s="60" t="s">
        <v>815</v>
      </c>
      <c r="E287" s="58"/>
      <c r="F287" s="58"/>
      <c r="G287" s="52"/>
      <c r="H287" s="52"/>
      <c r="I287" s="58"/>
      <c r="J287" s="149"/>
    </row>
    <row r="288" spans="1:11" ht="15" x14ac:dyDescent="0.25">
      <c r="A288" s="58"/>
      <c r="B288" s="59"/>
      <c r="C288" s="59"/>
      <c r="D288" s="60" t="s">
        <v>816</v>
      </c>
      <c r="E288" s="58"/>
      <c r="F288" s="58"/>
      <c r="G288" s="52"/>
      <c r="H288" s="52"/>
      <c r="I288" s="58"/>
      <c r="J288" s="149"/>
    </row>
    <row r="289" spans="1:11" ht="45" x14ac:dyDescent="0.25">
      <c r="A289" s="58"/>
      <c r="B289" s="59"/>
      <c r="C289" s="59"/>
      <c r="D289" s="60" t="s">
        <v>817</v>
      </c>
      <c r="E289" s="58"/>
      <c r="F289" s="58"/>
      <c r="G289" s="52"/>
      <c r="H289" s="52"/>
      <c r="I289" s="58"/>
      <c r="J289" s="149"/>
    </row>
    <row r="290" spans="1:11" ht="60" x14ac:dyDescent="0.25">
      <c r="A290" s="58"/>
      <c r="B290" s="59"/>
      <c r="C290" s="59"/>
      <c r="D290" s="60" t="s">
        <v>818</v>
      </c>
      <c r="E290" s="58"/>
      <c r="F290" s="58"/>
      <c r="G290" s="52"/>
      <c r="H290" s="52"/>
      <c r="I290" s="58"/>
      <c r="J290" s="149"/>
    </row>
    <row r="291" spans="1:11" ht="15" x14ac:dyDescent="0.25">
      <c r="A291" s="58"/>
      <c r="B291" s="59"/>
      <c r="C291" s="59"/>
      <c r="D291" s="60" t="s">
        <v>819</v>
      </c>
      <c r="E291" s="58"/>
      <c r="F291" s="58"/>
      <c r="G291" s="52"/>
      <c r="H291" s="52"/>
      <c r="I291" s="58"/>
      <c r="J291" s="149"/>
    </row>
    <row r="292" spans="1:11" s="154" customFormat="1" ht="15.75" x14ac:dyDescent="0.25">
      <c r="A292" s="3"/>
      <c r="B292" s="4"/>
      <c r="C292" s="4"/>
      <c r="D292" s="191" t="s">
        <v>1580</v>
      </c>
      <c r="E292" s="3"/>
      <c r="F292" s="3"/>
      <c r="G292" s="6"/>
      <c r="H292" s="6"/>
      <c r="I292" s="4"/>
      <c r="J292" s="153"/>
      <c r="K292" s="153"/>
    </row>
    <row r="293" spans="1:11" s="154" customFormat="1" ht="15.75" x14ac:dyDescent="0.25">
      <c r="A293" s="3"/>
      <c r="B293" s="4"/>
      <c r="C293" s="4"/>
      <c r="D293" s="191" t="s">
        <v>13</v>
      </c>
      <c r="E293" s="3"/>
      <c r="F293" s="3"/>
      <c r="G293" s="6"/>
      <c r="H293" s="6"/>
      <c r="I293" s="4"/>
      <c r="J293" s="153"/>
      <c r="K293" s="153"/>
    </row>
    <row r="294" spans="1:11" s="154" customFormat="1" ht="15.75" x14ac:dyDescent="0.25">
      <c r="A294" s="3"/>
      <c r="B294" s="4"/>
      <c r="C294" s="4"/>
      <c r="D294" s="191" t="s">
        <v>12</v>
      </c>
      <c r="E294" s="3"/>
      <c r="F294" s="3"/>
      <c r="G294" s="6"/>
      <c r="H294" s="6"/>
      <c r="I294" s="4"/>
      <c r="J294" s="153"/>
      <c r="K294" s="153"/>
    </row>
    <row r="295" spans="1:11" ht="15" x14ac:dyDescent="0.25">
      <c r="A295" s="51"/>
      <c r="B295" s="39" t="s">
        <v>820</v>
      </c>
      <c r="C295" s="54"/>
      <c r="D295" s="54"/>
      <c r="E295" s="58"/>
      <c r="F295" s="58"/>
      <c r="G295" s="57"/>
      <c r="H295" s="57"/>
      <c r="I295" s="58"/>
      <c r="J295" s="149"/>
    </row>
    <row r="296" spans="1:11" ht="45" x14ac:dyDescent="0.25">
      <c r="A296" s="58"/>
      <c r="B296" s="59"/>
      <c r="C296" s="59" t="s">
        <v>821</v>
      </c>
      <c r="D296" s="60" t="s">
        <v>822</v>
      </c>
      <c r="E296" s="58" t="s">
        <v>22</v>
      </c>
      <c r="F296" s="58">
        <v>4</v>
      </c>
      <c r="G296" s="52">
        <v>50000</v>
      </c>
      <c r="H296" s="52">
        <f>+F296*G296</f>
        <v>200000</v>
      </c>
      <c r="I296" s="58"/>
      <c r="J296" s="149"/>
    </row>
    <row r="297" spans="1:11" ht="60" x14ac:dyDescent="0.25">
      <c r="A297" s="58"/>
      <c r="B297" s="59"/>
      <c r="C297" s="59"/>
      <c r="D297" s="60" t="s">
        <v>823</v>
      </c>
      <c r="E297" s="58"/>
      <c r="F297" s="58"/>
      <c r="G297" s="52"/>
      <c r="H297" s="52"/>
      <c r="I297" s="58"/>
      <c r="J297" s="149"/>
    </row>
    <row r="298" spans="1:11" ht="15" x14ac:dyDescent="0.25">
      <c r="A298" s="58"/>
      <c r="B298" s="59"/>
      <c r="C298" s="59"/>
      <c r="D298" s="60" t="s">
        <v>819</v>
      </c>
      <c r="E298" s="58"/>
      <c r="F298" s="58"/>
      <c r="G298" s="52"/>
      <c r="H298" s="52"/>
      <c r="I298" s="58"/>
      <c r="J298" s="149"/>
    </row>
    <row r="299" spans="1:11" s="154" customFormat="1" ht="15.75" x14ac:dyDescent="0.25">
      <c r="A299" s="3"/>
      <c r="B299" s="4"/>
      <c r="C299" s="4"/>
      <c r="D299" s="191" t="s">
        <v>1580</v>
      </c>
      <c r="E299" s="3"/>
      <c r="F299" s="3"/>
      <c r="G299" s="6"/>
      <c r="H299" s="6"/>
      <c r="I299" s="4"/>
      <c r="J299" s="153"/>
      <c r="K299" s="153"/>
    </row>
    <row r="300" spans="1:11" s="154" customFormat="1" ht="15.75" x14ac:dyDescent="0.25">
      <c r="A300" s="3"/>
      <c r="B300" s="4"/>
      <c r="C300" s="4"/>
      <c r="D300" s="191" t="s">
        <v>13</v>
      </c>
      <c r="E300" s="3"/>
      <c r="F300" s="3"/>
      <c r="G300" s="6"/>
      <c r="H300" s="6"/>
      <c r="I300" s="4"/>
      <c r="J300" s="153"/>
      <c r="K300" s="153"/>
    </row>
    <row r="301" spans="1:11" s="154" customFormat="1" ht="15.75" x14ac:dyDescent="0.25">
      <c r="A301" s="3"/>
      <c r="B301" s="4"/>
      <c r="C301" s="4"/>
      <c r="D301" s="191" t="s">
        <v>12</v>
      </c>
      <c r="E301" s="3"/>
      <c r="F301" s="3"/>
      <c r="G301" s="6"/>
      <c r="H301" s="6"/>
      <c r="I301" s="4"/>
      <c r="J301" s="153"/>
      <c r="K301" s="153"/>
    </row>
    <row r="302" spans="1:11" ht="60" x14ac:dyDescent="0.25">
      <c r="A302" s="58"/>
      <c r="B302" s="59"/>
      <c r="C302" s="59" t="s">
        <v>824</v>
      </c>
      <c r="D302" s="60" t="s">
        <v>825</v>
      </c>
      <c r="E302" s="58" t="s">
        <v>22</v>
      </c>
      <c r="F302" s="58">
        <v>4</v>
      </c>
      <c r="G302" s="52">
        <v>50000</v>
      </c>
      <c r="H302" s="52">
        <f>+F302*G302</f>
        <v>200000</v>
      </c>
      <c r="I302" s="58"/>
      <c r="J302" s="149"/>
    </row>
    <row r="303" spans="1:11" ht="60" x14ac:dyDescent="0.25">
      <c r="A303" s="58"/>
      <c r="B303" s="59"/>
      <c r="C303" s="59"/>
      <c r="D303" s="60" t="s">
        <v>826</v>
      </c>
      <c r="E303" s="58"/>
      <c r="F303" s="58"/>
      <c r="G303" s="52"/>
      <c r="H303" s="52"/>
      <c r="I303" s="58"/>
      <c r="J303" s="149"/>
    </row>
    <row r="304" spans="1:11" ht="15" x14ac:dyDescent="0.25">
      <c r="A304" s="58"/>
      <c r="B304" s="59"/>
      <c r="C304" s="59"/>
      <c r="D304" s="60" t="s">
        <v>819</v>
      </c>
      <c r="E304" s="58"/>
      <c r="F304" s="58"/>
      <c r="G304" s="52"/>
      <c r="H304" s="52"/>
      <c r="I304" s="58"/>
      <c r="J304" s="149"/>
    </row>
    <row r="305" spans="1:11" s="154" customFormat="1" ht="15.75" x14ac:dyDescent="0.25">
      <c r="A305" s="3"/>
      <c r="B305" s="4"/>
      <c r="C305" s="4"/>
      <c r="D305" s="191" t="s">
        <v>1580</v>
      </c>
      <c r="E305" s="3"/>
      <c r="F305" s="3"/>
      <c r="G305" s="6"/>
      <c r="H305" s="6"/>
      <c r="I305" s="4"/>
      <c r="J305" s="153"/>
      <c r="K305" s="153"/>
    </row>
    <row r="306" spans="1:11" s="154" customFormat="1" ht="15.75" x14ac:dyDescent="0.25">
      <c r="A306" s="3"/>
      <c r="B306" s="4"/>
      <c r="C306" s="4"/>
      <c r="D306" s="191" t="s">
        <v>13</v>
      </c>
      <c r="E306" s="3"/>
      <c r="F306" s="3"/>
      <c r="G306" s="6"/>
      <c r="H306" s="6"/>
      <c r="I306" s="4"/>
      <c r="J306" s="153"/>
      <c r="K306" s="153"/>
    </row>
    <row r="307" spans="1:11" s="154" customFormat="1" ht="15.75" x14ac:dyDescent="0.25">
      <c r="A307" s="3"/>
      <c r="B307" s="4"/>
      <c r="C307" s="4"/>
      <c r="D307" s="191" t="s">
        <v>12</v>
      </c>
      <c r="E307" s="3"/>
      <c r="F307" s="3"/>
      <c r="G307" s="6"/>
      <c r="H307" s="6"/>
      <c r="I307" s="4"/>
      <c r="J307" s="153"/>
      <c r="K307" s="153"/>
    </row>
    <row r="308" spans="1:11" ht="30" x14ac:dyDescent="0.25">
      <c r="A308" s="58"/>
      <c r="B308" s="59"/>
      <c r="C308" s="59" t="s">
        <v>827</v>
      </c>
      <c r="D308" s="60" t="s">
        <v>828</v>
      </c>
      <c r="E308" s="58" t="s">
        <v>7</v>
      </c>
      <c r="F308" s="58">
        <v>4</v>
      </c>
      <c r="G308" s="52">
        <v>160000</v>
      </c>
      <c r="H308" s="52">
        <f>+F308*G308</f>
        <v>640000</v>
      </c>
      <c r="I308" s="58"/>
      <c r="J308" s="149"/>
    </row>
    <row r="309" spans="1:11" ht="30" x14ac:dyDescent="0.25">
      <c r="A309" s="58"/>
      <c r="B309" s="59"/>
      <c r="C309" s="59"/>
      <c r="D309" s="60" t="s">
        <v>829</v>
      </c>
      <c r="E309" s="58"/>
      <c r="F309" s="58"/>
      <c r="G309" s="52"/>
      <c r="H309" s="52"/>
      <c r="I309" s="58"/>
      <c r="J309" s="149"/>
    </row>
    <row r="310" spans="1:11" ht="30" x14ac:dyDescent="0.25">
      <c r="A310" s="58"/>
      <c r="B310" s="59"/>
      <c r="C310" s="59"/>
      <c r="D310" s="60" t="s">
        <v>830</v>
      </c>
      <c r="E310" s="58"/>
      <c r="F310" s="58"/>
      <c r="G310" s="52"/>
      <c r="H310" s="52"/>
      <c r="I310" s="58"/>
      <c r="J310" s="149"/>
    </row>
    <row r="311" spans="1:11" ht="45" x14ac:dyDescent="0.25">
      <c r="A311" s="58"/>
      <c r="B311" s="59"/>
      <c r="C311" s="59"/>
      <c r="D311" s="60" t="s">
        <v>831</v>
      </c>
      <c r="E311" s="58"/>
      <c r="F311" s="58"/>
      <c r="G311" s="52"/>
      <c r="H311" s="52"/>
      <c r="I311" s="58"/>
      <c r="J311" s="149"/>
    </row>
    <row r="312" spans="1:11" ht="15" x14ac:dyDescent="0.25">
      <c r="A312" s="58"/>
      <c r="B312" s="59"/>
      <c r="C312" s="59"/>
      <c r="D312" s="60" t="s">
        <v>832</v>
      </c>
      <c r="E312" s="58"/>
      <c r="F312" s="58"/>
      <c r="G312" s="52"/>
      <c r="H312" s="52"/>
      <c r="I312" s="58"/>
      <c r="J312" s="149"/>
    </row>
    <row r="313" spans="1:11" ht="60" x14ac:dyDescent="0.25">
      <c r="A313" s="58"/>
      <c r="B313" s="59"/>
      <c r="C313" s="59"/>
      <c r="D313" s="60" t="s">
        <v>826</v>
      </c>
      <c r="E313" s="58"/>
      <c r="F313" s="58"/>
      <c r="G313" s="52"/>
      <c r="H313" s="52"/>
      <c r="I313" s="58"/>
      <c r="J313" s="149"/>
    </row>
    <row r="314" spans="1:11" ht="15" x14ac:dyDescent="0.25">
      <c r="A314" s="58"/>
      <c r="B314" s="59"/>
      <c r="C314" s="59"/>
      <c r="D314" s="60" t="s">
        <v>819</v>
      </c>
      <c r="E314" s="58"/>
      <c r="F314" s="58"/>
      <c r="G314" s="52"/>
      <c r="H314" s="52"/>
      <c r="I314" s="58"/>
      <c r="J314" s="149"/>
    </row>
    <row r="315" spans="1:11" s="154" customFormat="1" ht="15.75" x14ac:dyDescent="0.25">
      <c r="A315" s="3"/>
      <c r="B315" s="4"/>
      <c r="C315" s="4"/>
      <c r="D315" s="191" t="s">
        <v>1580</v>
      </c>
      <c r="E315" s="3"/>
      <c r="F315" s="3"/>
      <c r="G315" s="6"/>
      <c r="H315" s="6"/>
      <c r="I315" s="4"/>
      <c r="J315" s="153"/>
      <c r="K315" s="153"/>
    </row>
    <row r="316" spans="1:11" s="154" customFormat="1" ht="15.75" x14ac:dyDescent="0.25">
      <c r="A316" s="3"/>
      <c r="B316" s="4"/>
      <c r="C316" s="4"/>
      <c r="D316" s="191" t="s">
        <v>13</v>
      </c>
      <c r="E316" s="3"/>
      <c r="F316" s="3"/>
      <c r="G316" s="6"/>
      <c r="H316" s="6"/>
      <c r="I316" s="4"/>
      <c r="J316" s="153"/>
      <c r="K316" s="153"/>
    </row>
    <row r="317" spans="1:11" s="154" customFormat="1" ht="15.75" x14ac:dyDescent="0.25">
      <c r="A317" s="3"/>
      <c r="B317" s="4"/>
      <c r="C317" s="4"/>
      <c r="D317" s="191" t="s">
        <v>12</v>
      </c>
      <c r="E317" s="3"/>
      <c r="F317" s="3"/>
      <c r="G317" s="6"/>
      <c r="H317" s="6"/>
      <c r="I317" s="4"/>
      <c r="J317" s="153"/>
      <c r="K317" s="153"/>
    </row>
    <row r="318" spans="1:11" ht="30" x14ac:dyDescent="0.25">
      <c r="A318" s="58"/>
      <c r="B318" s="59"/>
      <c r="C318" s="59" t="s">
        <v>833</v>
      </c>
      <c r="D318" s="60" t="s">
        <v>834</v>
      </c>
      <c r="E318" s="58" t="s">
        <v>7</v>
      </c>
      <c r="F318" s="58">
        <v>4</v>
      </c>
      <c r="G318" s="52">
        <v>110000</v>
      </c>
      <c r="H318" s="52">
        <f>+F318*G318</f>
        <v>440000</v>
      </c>
      <c r="I318" s="58"/>
      <c r="J318" s="149"/>
    </row>
    <row r="319" spans="1:11" ht="30" x14ac:dyDescent="0.25">
      <c r="A319" s="58"/>
      <c r="B319" s="59"/>
      <c r="C319" s="59"/>
      <c r="D319" s="60" t="s">
        <v>835</v>
      </c>
      <c r="E319" s="58"/>
      <c r="F319" s="58"/>
      <c r="G319" s="52"/>
      <c r="H319" s="52"/>
      <c r="I319" s="58"/>
      <c r="J319" s="149"/>
    </row>
    <row r="320" spans="1:11" ht="30" x14ac:dyDescent="0.25">
      <c r="A320" s="58"/>
      <c r="B320" s="59"/>
      <c r="C320" s="59"/>
      <c r="D320" s="60" t="s">
        <v>836</v>
      </c>
      <c r="E320" s="58"/>
      <c r="F320" s="58"/>
      <c r="G320" s="52"/>
      <c r="H320" s="52"/>
      <c r="I320" s="58"/>
      <c r="J320" s="149"/>
    </row>
    <row r="321" spans="1:11" ht="15" x14ac:dyDescent="0.25">
      <c r="A321" s="58"/>
      <c r="B321" s="59"/>
      <c r="C321" s="59"/>
      <c r="D321" s="60" t="s">
        <v>837</v>
      </c>
      <c r="E321" s="58"/>
      <c r="F321" s="58"/>
      <c r="G321" s="52"/>
      <c r="H321" s="52"/>
      <c r="I321" s="58"/>
      <c r="J321" s="149"/>
    </row>
    <row r="322" spans="1:11" ht="60" x14ac:dyDescent="0.25">
      <c r="A322" s="58"/>
      <c r="B322" s="59"/>
      <c r="C322" s="59"/>
      <c r="D322" s="60" t="s">
        <v>826</v>
      </c>
      <c r="E322" s="58"/>
      <c r="F322" s="58"/>
      <c r="G322" s="52"/>
      <c r="H322" s="52"/>
      <c r="I322" s="58"/>
      <c r="J322" s="149"/>
    </row>
    <row r="323" spans="1:11" ht="15" x14ac:dyDescent="0.25">
      <c r="A323" s="58"/>
      <c r="B323" s="59"/>
      <c r="C323" s="59"/>
      <c r="D323" s="60" t="s">
        <v>819</v>
      </c>
      <c r="E323" s="58"/>
      <c r="F323" s="58"/>
      <c r="G323" s="52"/>
      <c r="H323" s="52"/>
      <c r="I323" s="58"/>
      <c r="J323" s="149"/>
    </row>
    <row r="324" spans="1:11" s="154" customFormat="1" ht="15.75" x14ac:dyDescent="0.25">
      <c r="A324" s="3"/>
      <c r="B324" s="4"/>
      <c r="C324" s="4"/>
      <c r="D324" s="191" t="s">
        <v>1580</v>
      </c>
      <c r="E324" s="3"/>
      <c r="F324" s="3"/>
      <c r="G324" s="6"/>
      <c r="H324" s="6"/>
      <c r="I324" s="4"/>
      <c r="J324" s="153"/>
      <c r="K324" s="153"/>
    </row>
    <row r="325" spans="1:11" s="154" customFormat="1" ht="15.75" x14ac:dyDescent="0.25">
      <c r="A325" s="3"/>
      <c r="B325" s="4"/>
      <c r="C325" s="4"/>
      <c r="D325" s="191" t="s">
        <v>13</v>
      </c>
      <c r="E325" s="3"/>
      <c r="F325" s="3"/>
      <c r="G325" s="6"/>
      <c r="H325" s="6"/>
      <c r="I325" s="4"/>
      <c r="J325" s="153"/>
      <c r="K325" s="153"/>
    </row>
    <row r="326" spans="1:11" s="154" customFormat="1" ht="15.75" x14ac:dyDescent="0.25">
      <c r="A326" s="3"/>
      <c r="B326" s="4"/>
      <c r="C326" s="4"/>
      <c r="D326" s="191" t="s">
        <v>12</v>
      </c>
      <c r="E326" s="3"/>
      <c r="F326" s="3"/>
      <c r="G326" s="6"/>
      <c r="H326" s="6"/>
      <c r="I326" s="4"/>
      <c r="J326" s="153"/>
      <c r="K326" s="153"/>
    </row>
    <row r="327" spans="1:11" ht="15" x14ac:dyDescent="0.25">
      <c r="A327" s="58"/>
      <c r="B327" s="59"/>
      <c r="C327" s="59" t="s">
        <v>838</v>
      </c>
      <c r="D327" s="60" t="s">
        <v>834</v>
      </c>
      <c r="E327" s="58" t="s">
        <v>7</v>
      </c>
      <c r="F327" s="58">
        <v>4</v>
      </c>
      <c r="G327" s="52">
        <v>110000</v>
      </c>
      <c r="H327" s="52">
        <f>+F327*G327</f>
        <v>440000</v>
      </c>
      <c r="I327" s="58"/>
      <c r="J327" s="149"/>
    </row>
    <row r="328" spans="1:11" ht="30" x14ac:dyDescent="0.25">
      <c r="A328" s="58"/>
      <c r="B328" s="59"/>
      <c r="C328" s="59"/>
      <c r="D328" s="60" t="s">
        <v>839</v>
      </c>
      <c r="E328" s="58"/>
      <c r="F328" s="160"/>
      <c r="G328" s="52"/>
      <c r="H328" s="52"/>
      <c r="I328" s="58"/>
      <c r="J328" s="149"/>
    </row>
    <row r="329" spans="1:11" ht="30" x14ac:dyDescent="0.25">
      <c r="A329" s="58"/>
      <c r="B329" s="59"/>
      <c r="C329" s="59"/>
      <c r="D329" s="60" t="s">
        <v>840</v>
      </c>
      <c r="E329" s="58"/>
      <c r="F329" s="58"/>
      <c r="G329" s="52"/>
      <c r="H329" s="52"/>
      <c r="I329" s="58"/>
      <c r="J329" s="149"/>
    </row>
    <row r="330" spans="1:11" ht="15" x14ac:dyDescent="0.25">
      <c r="A330" s="58"/>
      <c r="B330" s="59"/>
      <c r="C330" s="59"/>
      <c r="D330" s="60" t="s">
        <v>841</v>
      </c>
      <c r="E330" s="58"/>
      <c r="F330" s="58"/>
      <c r="G330" s="52"/>
      <c r="H330" s="52"/>
      <c r="I330" s="58"/>
      <c r="J330" s="149"/>
    </row>
    <row r="331" spans="1:11" ht="60" x14ac:dyDescent="0.25">
      <c r="A331" s="58"/>
      <c r="B331" s="59"/>
      <c r="C331" s="59"/>
      <c r="D331" s="60" t="s">
        <v>842</v>
      </c>
      <c r="E331" s="58"/>
      <c r="F331" s="58"/>
      <c r="G331" s="52"/>
      <c r="H331" s="52"/>
      <c r="I331" s="58"/>
      <c r="J331" s="149"/>
    </row>
    <row r="332" spans="1:11" ht="15" x14ac:dyDescent="0.25">
      <c r="A332" s="58"/>
      <c r="B332" s="59"/>
      <c r="C332" s="59"/>
      <c r="D332" s="60" t="s">
        <v>819</v>
      </c>
      <c r="E332" s="58"/>
      <c r="F332" s="58"/>
      <c r="G332" s="52"/>
      <c r="H332" s="52"/>
      <c r="I332" s="58"/>
      <c r="J332" s="149"/>
    </row>
    <row r="333" spans="1:11" s="154" customFormat="1" ht="15.75" x14ac:dyDescent="0.25">
      <c r="A333" s="3"/>
      <c r="B333" s="4"/>
      <c r="C333" s="4"/>
      <c r="D333" s="191" t="s">
        <v>1580</v>
      </c>
      <c r="E333" s="3"/>
      <c r="F333" s="3"/>
      <c r="G333" s="6"/>
      <c r="H333" s="6"/>
      <c r="I333" s="4"/>
      <c r="J333" s="153"/>
      <c r="K333" s="153"/>
    </row>
    <row r="334" spans="1:11" s="154" customFormat="1" ht="15.75" x14ac:dyDescent="0.25">
      <c r="A334" s="3"/>
      <c r="B334" s="4"/>
      <c r="C334" s="4"/>
      <c r="D334" s="191" t="s">
        <v>13</v>
      </c>
      <c r="E334" s="3"/>
      <c r="F334" s="3"/>
      <c r="G334" s="6"/>
      <c r="H334" s="6"/>
      <c r="I334" s="4"/>
      <c r="J334" s="153"/>
      <c r="K334" s="153"/>
    </row>
    <row r="335" spans="1:11" s="154" customFormat="1" ht="15.75" x14ac:dyDescent="0.25">
      <c r="A335" s="3"/>
      <c r="B335" s="4"/>
      <c r="C335" s="4"/>
      <c r="D335" s="191" t="s">
        <v>12</v>
      </c>
      <c r="E335" s="3"/>
      <c r="F335" s="3"/>
      <c r="G335" s="6"/>
      <c r="H335" s="6"/>
      <c r="I335" s="4"/>
      <c r="J335" s="153"/>
      <c r="K335" s="153"/>
    </row>
    <row r="336" spans="1:11" ht="45" x14ac:dyDescent="0.25">
      <c r="A336" s="58"/>
      <c r="B336" s="59"/>
      <c r="C336" s="59" t="s">
        <v>843</v>
      </c>
      <c r="D336" s="60" t="s">
        <v>844</v>
      </c>
      <c r="E336" s="58" t="s">
        <v>22</v>
      </c>
      <c r="F336" s="58">
        <v>4</v>
      </c>
      <c r="G336" s="52">
        <v>50000</v>
      </c>
      <c r="H336" s="52">
        <f>+F336*G336</f>
        <v>200000</v>
      </c>
      <c r="I336" s="58"/>
      <c r="J336" s="149"/>
    </row>
    <row r="337" spans="1:11" ht="60" x14ac:dyDescent="0.25">
      <c r="A337" s="58"/>
      <c r="B337" s="59"/>
      <c r="C337" s="59"/>
      <c r="D337" s="60" t="s">
        <v>845</v>
      </c>
      <c r="E337" s="58"/>
      <c r="F337" s="58"/>
      <c r="G337" s="52"/>
      <c r="H337" s="52"/>
      <c r="I337" s="58"/>
      <c r="J337" s="149"/>
    </row>
    <row r="338" spans="1:11" ht="15" x14ac:dyDescent="0.25">
      <c r="A338" s="58"/>
      <c r="B338" s="59"/>
      <c r="C338" s="59"/>
      <c r="D338" s="60" t="s">
        <v>846</v>
      </c>
      <c r="E338" s="58"/>
      <c r="F338" s="58"/>
      <c r="G338" s="52"/>
      <c r="H338" s="52"/>
      <c r="I338" s="58"/>
      <c r="J338" s="149"/>
    </row>
    <row r="339" spans="1:11" s="154" customFormat="1" ht="15.75" x14ac:dyDescent="0.25">
      <c r="A339" s="3"/>
      <c r="B339" s="4"/>
      <c r="C339" s="4"/>
      <c r="D339" s="191" t="s">
        <v>1580</v>
      </c>
      <c r="E339" s="3"/>
      <c r="F339" s="3"/>
      <c r="G339" s="6"/>
      <c r="H339" s="6"/>
      <c r="I339" s="4"/>
      <c r="J339" s="153"/>
      <c r="K339" s="153"/>
    </row>
    <row r="340" spans="1:11" s="154" customFormat="1" ht="15.75" x14ac:dyDescent="0.25">
      <c r="A340" s="3"/>
      <c r="B340" s="4"/>
      <c r="C340" s="4"/>
      <c r="D340" s="191" t="s">
        <v>13</v>
      </c>
      <c r="E340" s="3"/>
      <c r="F340" s="3"/>
      <c r="G340" s="6"/>
      <c r="H340" s="6"/>
      <c r="I340" s="4"/>
      <c r="J340" s="153"/>
      <c r="K340" s="153"/>
    </row>
    <row r="341" spans="1:11" s="154" customFormat="1" ht="15.75" x14ac:dyDescent="0.25">
      <c r="A341" s="3"/>
      <c r="B341" s="4"/>
      <c r="C341" s="4"/>
      <c r="D341" s="191" t="s">
        <v>12</v>
      </c>
      <c r="E341" s="3"/>
      <c r="F341" s="3"/>
      <c r="G341" s="6"/>
      <c r="H341" s="6"/>
      <c r="I341" s="4"/>
      <c r="J341" s="153"/>
      <c r="K341" s="153"/>
    </row>
    <row r="342" spans="1:11" ht="45" x14ac:dyDescent="0.25">
      <c r="A342" s="58"/>
      <c r="B342" s="59"/>
      <c r="C342" s="59" t="s">
        <v>847</v>
      </c>
      <c r="D342" s="60" t="s">
        <v>848</v>
      </c>
      <c r="E342" s="58" t="s">
        <v>22</v>
      </c>
      <c r="F342" s="58">
        <v>4</v>
      </c>
      <c r="G342" s="52">
        <v>50000</v>
      </c>
      <c r="H342" s="52">
        <f>+F342*G342</f>
        <v>200000</v>
      </c>
      <c r="I342" s="58"/>
      <c r="J342" s="149"/>
    </row>
    <row r="343" spans="1:11" ht="60" x14ac:dyDescent="0.25">
      <c r="A343" s="58"/>
      <c r="B343" s="59"/>
      <c r="C343" s="59"/>
      <c r="D343" s="60" t="s">
        <v>849</v>
      </c>
      <c r="E343" s="58"/>
      <c r="F343" s="58"/>
      <c r="G343" s="52"/>
      <c r="H343" s="52"/>
      <c r="I343" s="58"/>
      <c r="J343" s="149"/>
    </row>
    <row r="344" spans="1:11" ht="15" x14ac:dyDescent="0.25">
      <c r="A344" s="58"/>
      <c r="B344" s="59"/>
      <c r="C344" s="59"/>
      <c r="D344" s="60" t="s">
        <v>819</v>
      </c>
      <c r="E344" s="58"/>
      <c r="F344" s="58"/>
      <c r="G344" s="52"/>
      <c r="H344" s="52"/>
      <c r="I344" s="58"/>
      <c r="J344" s="149"/>
    </row>
    <row r="345" spans="1:11" s="154" customFormat="1" ht="15.75" x14ac:dyDescent="0.25">
      <c r="A345" s="3"/>
      <c r="B345" s="4"/>
      <c r="C345" s="4"/>
      <c r="D345" s="191" t="s">
        <v>1580</v>
      </c>
      <c r="E345" s="3"/>
      <c r="F345" s="3"/>
      <c r="G345" s="6"/>
      <c r="H345" s="6"/>
      <c r="I345" s="4"/>
      <c r="J345" s="153"/>
      <c r="K345" s="153"/>
    </row>
    <row r="346" spans="1:11" s="154" customFormat="1" ht="15.75" x14ac:dyDescent="0.25">
      <c r="A346" s="3"/>
      <c r="B346" s="4"/>
      <c r="C346" s="4"/>
      <c r="D346" s="191" t="s">
        <v>13</v>
      </c>
      <c r="E346" s="3"/>
      <c r="F346" s="3"/>
      <c r="G346" s="6"/>
      <c r="H346" s="6"/>
      <c r="I346" s="4"/>
      <c r="J346" s="153"/>
      <c r="K346" s="153"/>
    </row>
    <row r="347" spans="1:11" s="154" customFormat="1" ht="15.75" x14ac:dyDescent="0.25">
      <c r="A347" s="3"/>
      <c r="B347" s="4"/>
      <c r="C347" s="4"/>
      <c r="D347" s="191" t="s">
        <v>12</v>
      </c>
      <c r="E347" s="3"/>
      <c r="F347" s="3"/>
      <c r="G347" s="6"/>
      <c r="H347" s="6"/>
      <c r="I347" s="4"/>
      <c r="J347" s="153"/>
      <c r="K347" s="153"/>
    </row>
    <row r="348" spans="1:11" ht="45" x14ac:dyDescent="0.25">
      <c r="A348" s="58"/>
      <c r="B348" s="59"/>
      <c r="C348" s="59" t="s">
        <v>850</v>
      </c>
      <c r="D348" s="60" t="s">
        <v>851</v>
      </c>
      <c r="E348" s="58" t="s">
        <v>22</v>
      </c>
      <c r="F348" s="58">
        <v>4</v>
      </c>
      <c r="G348" s="52">
        <v>50000</v>
      </c>
      <c r="H348" s="52">
        <f>+F348*G348</f>
        <v>200000</v>
      </c>
      <c r="I348" s="58"/>
      <c r="J348" s="149"/>
    </row>
    <row r="349" spans="1:11" ht="30" x14ac:dyDescent="0.25">
      <c r="A349" s="58"/>
      <c r="B349" s="59"/>
      <c r="C349" s="59"/>
      <c r="D349" s="60" t="s">
        <v>852</v>
      </c>
      <c r="E349" s="58"/>
      <c r="F349" s="58"/>
      <c r="G349" s="52"/>
      <c r="H349" s="52"/>
      <c r="I349" s="58"/>
      <c r="J349" s="149"/>
    </row>
    <row r="350" spans="1:11" ht="60" x14ac:dyDescent="0.25">
      <c r="A350" s="58"/>
      <c r="B350" s="59"/>
      <c r="C350" s="59"/>
      <c r="D350" s="60" t="s">
        <v>853</v>
      </c>
      <c r="E350" s="58"/>
      <c r="F350" s="58"/>
      <c r="G350" s="52"/>
      <c r="H350" s="52"/>
      <c r="I350" s="58"/>
      <c r="J350" s="149"/>
    </row>
    <row r="351" spans="1:11" ht="15" x14ac:dyDescent="0.25">
      <c r="A351" s="58"/>
      <c r="B351" s="59"/>
      <c r="C351" s="59"/>
      <c r="D351" s="60" t="s">
        <v>819</v>
      </c>
      <c r="E351" s="58"/>
      <c r="F351" s="58"/>
      <c r="G351" s="52"/>
      <c r="H351" s="52"/>
      <c r="I351" s="58"/>
      <c r="J351" s="149"/>
    </row>
    <row r="352" spans="1:11" s="154" customFormat="1" ht="15.75" x14ac:dyDescent="0.25">
      <c r="A352" s="3"/>
      <c r="B352" s="4"/>
      <c r="C352" s="4"/>
      <c r="D352" s="191" t="s">
        <v>1580</v>
      </c>
      <c r="E352" s="3"/>
      <c r="F352" s="3"/>
      <c r="G352" s="6"/>
      <c r="H352" s="6"/>
      <c r="I352" s="4"/>
      <c r="J352" s="153"/>
      <c r="K352" s="153"/>
    </row>
    <row r="353" spans="1:11" s="154" customFormat="1" ht="15.75" x14ac:dyDescent="0.25">
      <c r="A353" s="3"/>
      <c r="B353" s="4"/>
      <c r="C353" s="4"/>
      <c r="D353" s="191" t="s">
        <v>13</v>
      </c>
      <c r="E353" s="3"/>
      <c r="F353" s="3"/>
      <c r="G353" s="6"/>
      <c r="H353" s="6"/>
      <c r="I353" s="4"/>
      <c r="J353" s="153"/>
      <c r="K353" s="153"/>
    </row>
    <row r="354" spans="1:11" s="154" customFormat="1" ht="15.75" x14ac:dyDescent="0.25">
      <c r="A354" s="3"/>
      <c r="B354" s="4"/>
      <c r="C354" s="4"/>
      <c r="D354" s="191" t="s">
        <v>12</v>
      </c>
      <c r="E354" s="3"/>
      <c r="F354" s="3"/>
      <c r="G354" s="6"/>
      <c r="H354" s="6"/>
      <c r="I354" s="4"/>
      <c r="J354" s="153"/>
      <c r="K354" s="153"/>
    </row>
    <row r="355" spans="1:11" ht="15" x14ac:dyDescent="0.25">
      <c r="A355" s="51"/>
      <c r="B355" s="68" t="s">
        <v>854</v>
      </c>
      <c r="C355" s="66"/>
      <c r="D355" s="53"/>
      <c r="E355" s="51"/>
      <c r="F355" s="51"/>
      <c r="G355" s="67"/>
      <c r="H355" s="67"/>
      <c r="I355" s="58"/>
      <c r="J355" s="149"/>
    </row>
    <row r="356" spans="1:11" ht="15" x14ac:dyDescent="0.25">
      <c r="A356" s="51"/>
      <c r="B356" s="39" t="s">
        <v>820</v>
      </c>
      <c r="C356" s="54"/>
      <c r="D356" s="54"/>
      <c r="E356" s="58"/>
      <c r="F356" s="58"/>
      <c r="G356" s="57"/>
      <c r="H356" s="57"/>
      <c r="I356" s="58"/>
      <c r="J356" s="149"/>
    </row>
    <row r="357" spans="1:11" ht="60" x14ac:dyDescent="0.25">
      <c r="A357" s="58"/>
      <c r="B357" s="59"/>
      <c r="C357" s="59" t="s">
        <v>855</v>
      </c>
      <c r="D357" s="60" t="s">
        <v>856</v>
      </c>
      <c r="E357" s="58" t="s">
        <v>7</v>
      </c>
      <c r="F357" s="58">
        <v>1</v>
      </c>
      <c r="G357" s="52">
        <v>280000</v>
      </c>
      <c r="H357" s="52">
        <f>+F357*G357</f>
        <v>280000</v>
      </c>
      <c r="I357" s="58"/>
      <c r="J357" s="149"/>
    </row>
    <row r="358" spans="1:11" ht="30" x14ac:dyDescent="0.25">
      <c r="A358" s="58"/>
      <c r="B358" s="59"/>
      <c r="C358" s="59"/>
      <c r="D358" s="60" t="s">
        <v>857</v>
      </c>
      <c r="E358" s="58"/>
      <c r="F358" s="58"/>
      <c r="G358" s="52"/>
      <c r="H358" s="52"/>
      <c r="I358" s="58"/>
      <c r="J358" s="149"/>
    </row>
    <row r="359" spans="1:11" ht="45" x14ac:dyDescent="0.25">
      <c r="A359" s="58"/>
      <c r="B359" s="59"/>
      <c r="C359" s="59"/>
      <c r="D359" s="60" t="s">
        <v>858</v>
      </c>
      <c r="E359" s="58"/>
      <c r="F359" s="58"/>
      <c r="G359" s="52"/>
      <c r="H359" s="52"/>
      <c r="I359" s="58"/>
      <c r="J359" s="149"/>
    </row>
    <row r="360" spans="1:11" ht="30" x14ac:dyDescent="0.25">
      <c r="A360" s="58"/>
      <c r="B360" s="59"/>
      <c r="C360" s="59"/>
      <c r="D360" s="60" t="s">
        <v>859</v>
      </c>
      <c r="E360" s="58"/>
      <c r="F360" s="58"/>
      <c r="G360" s="52"/>
      <c r="H360" s="52"/>
      <c r="I360" s="58"/>
      <c r="J360" s="149"/>
    </row>
    <row r="361" spans="1:11" s="154" customFormat="1" ht="15.75" x14ac:dyDescent="0.25">
      <c r="A361" s="3"/>
      <c r="B361" s="4"/>
      <c r="C361" s="4"/>
      <c r="D361" s="191" t="s">
        <v>1580</v>
      </c>
      <c r="E361" s="3"/>
      <c r="F361" s="3"/>
      <c r="G361" s="6"/>
      <c r="H361" s="6"/>
      <c r="I361" s="4"/>
      <c r="J361" s="153"/>
      <c r="K361" s="153"/>
    </row>
    <row r="362" spans="1:11" s="154" customFormat="1" ht="15.75" x14ac:dyDescent="0.25">
      <c r="A362" s="3"/>
      <c r="B362" s="4"/>
      <c r="C362" s="4"/>
      <c r="D362" s="191" t="s">
        <v>13</v>
      </c>
      <c r="E362" s="3"/>
      <c r="F362" s="3"/>
      <c r="G362" s="6"/>
      <c r="H362" s="6"/>
      <c r="I362" s="4"/>
      <c r="J362" s="153"/>
      <c r="K362" s="153"/>
    </row>
    <row r="363" spans="1:11" s="154" customFormat="1" ht="15.75" x14ac:dyDescent="0.25">
      <c r="A363" s="3"/>
      <c r="B363" s="4"/>
      <c r="C363" s="4"/>
      <c r="D363" s="191" t="s">
        <v>12</v>
      </c>
      <c r="E363" s="3"/>
      <c r="F363" s="3"/>
      <c r="G363" s="6"/>
      <c r="H363" s="6"/>
      <c r="I363" s="4"/>
      <c r="J363" s="153"/>
      <c r="K363" s="153"/>
    </row>
    <row r="364" spans="1:11" ht="15" x14ac:dyDescent="0.25">
      <c r="A364" s="51"/>
      <c r="B364" s="39" t="s">
        <v>860</v>
      </c>
      <c r="C364" s="54"/>
      <c r="D364" s="54"/>
      <c r="E364" s="58"/>
      <c r="F364" s="58"/>
      <c r="G364" s="57"/>
      <c r="H364" s="57"/>
      <c r="I364" s="58"/>
      <c r="J364" s="149"/>
    </row>
    <row r="365" spans="1:11" ht="30" x14ac:dyDescent="0.25">
      <c r="A365" s="58"/>
      <c r="B365" s="27"/>
      <c r="C365" s="27" t="s">
        <v>861</v>
      </c>
      <c r="D365" s="60" t="s">
        <v>862</v>
      </c>
      <c r="E365" s="58" t="s">
        <v>7</v>
      </c>
      <c r="F365" s="58">
        <v>1</v>
      </c>
      <c r="G365" s="52">
        <v>165000</v>
      </c>
      <c r="H365" s="52">
        <f>+F365*G365</f>
        <v>165000</v>
      </c>
      <c r="I365" s="58"/>
      <c r="J365" s="149"/>
    </row>
    <row r="366" spans="1:11" s="154" customFormat="1" ht="15.75" x14ac:dyDescent="0.25">
      <c r="A366" s="3"/>
      <c r="B366" s="4"/>
      <c r="C366" s="4"/>
      <c r="D366" s="191" t="s">
        <v>1580</v>
      </c>
      <c r="E366" s="3"/>
      <c r="F366" s="3"/>
      <c r="G366" s="6"/>
      <c r="H366" s="6"/>
      <c r="I366" s="4"/>
      <c r="J366" s="153"/>
      <c r="K366" s="153"/>
    </row>
    <row r="367" spans="1:11" s="154" customFormat="1" ht="15.75" x14ac:dyDescent="0.25">
      <c r="A367" s="3"/>
      <c r="B367" s="4"/>
      <c r="C367" s="4"/>
      <c r="D367" s="191" t="s">
        <v>13</v>
      </c>
      <c r="E367" s="3"/>
      <c r="F367" s="3"/>
      <c r="G367" s="6"/>
      <c r="H367" s="6"/>
      <c r="I367" s="4"/>
      <c r="J367" s="153"/>
      <c r="K367" s="153"/>
    </row>
    <row r="368" spans="1:11" s="154" customFormat="1" ht="15.75" x14ac:dyDescent="0.25">
      <c r="A368" s="3"/>
      <c r="B368" s="4"/>
      <c r="C368" s="4"/>
      <c r="D368" s="191" t="s">
        <v>12</v>
      </c>
      <c r="E368" s="3"/>
      <c r="F368" s="3"/>
      <c r="G368" s="6"/>
      <c r="H368" s="6"/>
      <c r="I368" s="4"/>
      <c r="J368" s="153"/>
      <c r="K368" s="153"/>
    </row>
    <row r="369" spans="1:11" s="29" customFormat="1" ht="15" x14ac:dyDescent="0.25">
      <c r="A369" s="211" t="s">
        <v>1572</v>
      </c>
      <c r="B369" s="219" t="s">
        <v>163</v>
      </c>
      <c r="C369" s="220"/>
      <c r="D369" s="220"/>
      <c r="E369" s="221"/>
      <c r="F369" s="221"/>
      <c r="G369" s="129"/>
      <c r="H369" s="129">
        <f>SUM(H372:H426)</f>
        <v>6105000</v>
      </c>
      <c r="I369" s="211"/>
      <c r="J369" s="125"/>
    </row>
    <row r="370" spans="1:11" ht="15" x14ac:dyDescent="0.25">
      <c r="A370" s="58"/>
      <c r="B370" s="39" t="s">
        <v>863</v>
      </c>
      <c r="C370" s="54"/>
      <c r="D370" s="54"/>
      <c r="E370" s="51"/>
      <c r="F370" s="51"/>
      <c r="G370" s="67"/>
      <c r="H370" s="67"/>
      <c r="I370" s="58"/>
      <c r="J370" s="149"/>
    </row>
    <row r="371" spans="1:11" ht="15" x14ac:dyDescent="0.25">
      <c r="A371" s="58"/>
      <c r="B371" s="39" t="s">
        <v>203</v>
      </c>
      <c r="C371" s="54"/>
      <c r="D371" s="54"/>
      <c r="E371" s="51"/>
      <c r="F371" s="51"/>
      <c r="G371" s="67"/>
      <c r="H371" s="67"/>
      <c r="I371" s="58"/>
      <c r="J371" s="149"/>
    </row>
    <row r="372" spans="1:11" ht="30" x14ac:dyDescent="0.25">
      <c r="A372" s="58"/>
      <c r="B372" s="27"/>
      <c r="C372" s="27" t="s">
        <v>864</v>
      </c>
      <c r="D372" s="60" t="s">
        <v>865</v>
      </c>
      <c r="E372" s="58" t="s">
        <v>7</v>
      </c>
      <c r="F372" s="58">
        <v>1</v>
      </c>
      <c r="G372" s="52">
        <v>165000</v>
      </c>
      <c r="H372" s="52">
        <f>+F372*G372</f>
        <v>165000</v>
      </c>
      <c r="I372" s="58"/>
      <c r="J372" s="149"/>
    </row>
    <row r="373" spans="1:11" s="154" customFormat="1" ht="15.75" x14ac:dyDescent="0.25">
      <c r="A373" s="3"/>
      <c r="B373" s="4"/>
      <c r="C373" s="4"/>
      <c r="D373" s="191" t="s">
        <v>1580</v>
      </c>
      <c r="E373" s="3"/>
      <c r="F373" s="3"/>
      <c r="G373" s="6"/>
      <c r="H373" s="6"/>
      <c r="I373" s="4"/>
      <c r="J373" s="153"/>
      <c r="K373" s="153"/>
    </row>
    <row r="374" spans="1:11" s="154" customFormat="1" ht="15.75" x14ac:dyDescent="0.25">
      <c r="A374" s="3"/>
      <c r="B374" s="4"/>
      <c r="C374" s="4"/>
      <c r="D374" s="191" t="s">
        <v>13</v>
      </c>
      <c r="E374" s="3"/>
      <c r="F374" s="3"/>
      <c r="G374" s="6"/>
      <c r="H374" s="6"/>
      <c r="I374" s="4"/>
      <c r="J374" s="153"/>
      <c r="K374" s="153"/>
    </row>
    <row r="375" spans="1:11" s="154" customFormat="1" ht="15.75" x14ac:dyDescent="0.25">
      <c r="A375" s="3"/>
      <c r="B375" s="4"/>
      <c r="C375" s="4"/>
      <c r="D375" s="191" t="s">
        <v>12</v>
      </c>
      <c r="E375" s="3"/>
      <c r="F375" s="3"/>
      <c r="G375" s="6"/>
      <c r="H375" s="6"/>
      <c r="I375" s="4"/>
      <c r="J375" s="153"/>
      <c r="K375" s="153"/>
    </row>
    <row r="376" spans="1:11" ht="15" x14ac:dyDescent="0.25">
      <c r="A376" s="58"/>
      <c r="B376" s="68" t="s">
        <v>866</v>
      </c>
      <c r="C376" s="66"/>
      <c r="D376" s="66"/>
      <c r="E376" s="51"/>
      <c r="F376" s="51"/>
      <c r="G376" s="67"/>
      <c r="H376" s="67"/>
      <c r="I376" s="58"/>
      <c r="J376" s="149"/>
    </row>
    <row r="377" spans="1:11" ht="93" x14ac:dyDescent="0.25">
      <c r="A377" s="58"/>
      <c r="B377" s="27"/>
      <c r="C377" s="27" t="s">
        <v>867</v>
      </c>
      <c r="D377" s="60" t="s">
        <v>868</v>
      </c>
      <c r="E377" s="58" t="s">
        <v>7</v>
      </c>
      <c r="F377" s="58">
        <v>1</v>
      </c>
      <c r="G377" s="52">
        <v>950000</v>
      </c>
      <c r="H377" s="52">
        <f>+F377*G377</f>
        <v>950000</v>
      </c>
      <c r="I377" s="58"/>
      <c r="J377" s="149"/>
    </row>
    <row r="378" spans="1:11" s="154" customFormat="1" ht="15.75" x14ac:dyDescent="0.25">
      <c r="A378" s="3"/>
      <c r="B378" s="4"/>
      <c r="C378" s="4"/>
      <c r="D378" s="191" t="s">
        <v>1580</v>
      </c>
      <c r="E378" s="3"/>
      <c r="F378" s="3"/>
      <c r="G378" s="6"/>
      <c r="H378" s="6"/>
      <c r="I378" s="4"/>
      <c r="J378" s="153"/>
      <c r="K378" s="153"/>
    </row>
    <row r="379" spans="1:11" s="154" customFormat="1" ht="15.75" x14ac:dyDescent="0.25">
      <c r="A379" s="3"/>
      <c r="B379" s="4"/>
      <c r="C379" s="4"/>
      <c r="D379" s="191" t="s">
        <v>13</v>
      </c>
      <c r="E379" s="3"/>
      <c r="F379" s="3"/>
      <c r="G379" s="6"/>
      <c r="H379" s="6"/>
      <c r="I379" s="4"/>
      <c r="J379" s="153"/>
      <c r="K379" s="153"/>
    </row>
    <row r="380" spans="1:11" s="154" customFormat="1" ht="15.75" x14ac:dyDescent="0.25">
      <c r="A380" s="3"/>
      <c r="B380" s="4"/>
      <c r="C380" s="4"/>
      <c r="D380" s="191" t="s">
        <v>12</v>
      </c>
      <c r="E380" s="3"/>
      <c r="F380" s="3"/>
      <c r="G380" s="6"/>
      <c r="H380" s="6"/>
      <c r="I380" s="4"/>
      <c r="J380" s="153"/>
      <c r="K380" s="153"/>
    </row>
    <row r="381" spans="1:11" ht="60" x14ac:dyDescent="0.25">
      <c r="A381" s="58"/>
      <c r="B381" s="27"/>
      <c r="C381" s="27" t="s">
        <v>869</v>
      </c>
      <c r="D381" s="60" t="s">
        <v>870</v>
      </c>
      <c r="E381" s="58" t="s">
        <v>7</v>
      </c>
      <c r="F381" s="58">
        <v>1</v>
      </c>
      <c r="G381" s="52">
        <v>950000</v>
      </c>
      <c r="H381" s="52">
        <f>+F381*G381</f>
        <v>950000</v>
      </c>
      <c r="I381" s="58"/>
      <c r="J381" s="149"/>
    </row>
    <row r="382" spans="1:11" s="154" customFormat="1" ht="15.75" x14ac:dyDescent="0.25">
      <c r="A382" s="3"/>
      <c r="B382" s="4"/>
      <c r="C382" s="4"/>
      <c r="D382" s="191" t="s">
        <v>1580</v>
      </c>
      <c r="E382" s="3"/>
      <c r="F382" s="3"/>
      <c r="G382" s="6"/>
      <c r="H382" s="6"/>
      <c r="I382" s="4"/>
      <c r="J382" s="153"/>
      <c r="K382" s="153"/>
    </row>
    <row r="383" spans="1:11" s="154" customFormat="1" ht="15.75" x14ac:dyDescent="0.25">
      <c r="A383" s="3"/>
      <c r="B383" s="4"/>
      <c r="C383" s="4"/>
      <c r="D383" s="191" t="s">
        <v>13</v>
      </c>
      <c r="E383" s="3"/>
      <c r="F383" s="3"/>
      <c r="G383" s="6"/>
      <c r="H383" s="6"/>
      <c r="I383" s="4"/>
      <c r="J383" s="153"/>
      <c r="K383" s="153"/>
    </row>
    <row r="384" spans="1:11" s="154" customFormat="1" ht="15.75" x14ac:dyDescent="0.25">
      <c r="A384" s="3"/>
      <c r="B384" s="4"/>
      <c r="C384" s="4"/>
      <c r="D384" s="191" t="s">
        <v>12</v>
      </c>
      <c r="E384" s="3"/>
      <c r="F384" s="3"/>
      <c r="G384" s="6"/>
      <c r="H384" s="6"/>
      <c r="I384" s="4"/>
      <c r="J384" s="153"/>
      <c r="K384" s="153"/>
    </row>
    <row r="385" spans="1:11" ht="60" x14ac:dyDescent="0.25">
      <c r="A385" s="58"/>
      <c r="B385" s="27"/>
      <c r="C385" s="27" t="s">
        <v>871</v>
      </c>
      <c r="D385" s="60" t="s">
        <v>872</v>
      </c>
      <c r="E385" s="58" t="s">
        <v>7</v>
      </c>
      <c r="F385" s="58">
        <v>1</v>
      </c>
      <c r="G385" s="52">
        <v>950000</v>
      </c>
      <c r="H385" s="52">
        <f>+F385*G385</f>
        <v>950000</v>
      </c>
      <c r="I385" s="58"/>
      <c r="J385" s="149"/>
    </row>
    <row r="386" spans="1:11" s="154" customFormat="1" ht="15.75" x14ac:dyDescent="0.25">
      <c r="A386" s="3"/>
      <c r="B386" s="4"/>
      <c r="C386" s="4"/>
      <c r="D386" s="191" t="s">
        <v>1580</v>
      </c>
      <c r="E386" s="3"/>
      <c r="F386" s="3"/>
      <c r="G386" s="6"/>
      <c r="H386" s="6"/>
      <c r="I386" s="4"/>
      <c r="J386" s="153"/>
      <c r="K386" s="153"/>
    </row>
    <row r="387" spans="1:11" s="154" customFormat="1" ht="15.75" x14ac:dyDescent="0.25">
      <c r="A387" s="3"/>
      <c r="B387" s="4"/>
      <c r="C387" s="4"/>
      <c r="D387" s="191" t="s">
        <v>13</v>
      </c>
      <c r="E387" s="3"/>
      <c r="F387" s="3"/>
      <c r="G387" s="6"/>
      <c r="H387" s="6"/>
      <c r="I387" s="4"/>
      <c r="J387" s="153"/>
      <c r="K387" s="153"/>
    </row>
    <row r="388" spans="1:11" s="154" customFormat="1" ht="15.75" x14ac:dyDescent="0.25">
      <c r="A388" s="3"/>
      <c r="B388" s="4"/>
      <c r="C388" s="4"/>
      <c r="D388" s="191" t="s">
        <v>12</v>
      </c>
      <c r="E388" s="3"/>
      <c r="F388" s="3"/>
      <c r="G388" s="6"/>
      <c r="H388" s="6"/>
      <c r="I388" s="4"/>
      <c r="J388" s="153"/>
      <c r="K388" s="153"/>
    </row>
    <row r="389" spans="1:11" ht="30" x14ac:dyDescent="0.25">
      <c r="A389" s="58"/>
      <c r="B389" s="27"/>
      <c r="C389" s="27" t="s">
        <v>873</v>
      </c>
      <c r="D389" s="60" t="s">
        <v>874</v>
      </c>
      <c r="E389" s="58" t="s">
        <v>7</v>
      </c>
      <c r="F389" s="58">
        <v>1</v>
      </c>
      <c r="G389" s="52">
        <v>950000</v>
      </c>
      <c r="H389" s="52">
        <f>+F389*G389</f>
        <v>950000</v>
      </c>
      <c r="I389" s="58"/>
      <c r="J389" s="149"/>
    </row>
    <row r="390" spans="1:11" s="154" customFormat="1" ht="15.75" x14ac:dyDescent="0.25">
      <c r="A390" s="3"/>
      <c r="B390" s="4"/>
      <c r="C390" s="4"/>
      <c r="D390" s="191" t="s">
        <v>1580</v>
      </c>
      <c r="E390" s="3"/>
      <c r="F390" s="3"/>
      <c r="G390" s="6"/>
      <c r="H390" s="6"/>
      <c r="I390" s="4"/>
      <c r="J390" s="153"/>
      <c r="K390" s="153"/>
    </row>
    <row r="391" spans="1:11" s="154" customFormat="1" ht="15.75" x14ac:dyDescent="0.25">
      <c r="A391" s="3"/>
      <c r="B391" s="4"/>
      <c r="C391" s="4"/>
      <c r="D391" s="191" t="s">
        <v>13</v>
      </c>
      <c r="E391" s="3"/>
      <c r="F391" s="3"/>
      <c r="G391" s="6"/>
      <c r="H391" s="6"/>
      <c r="I391" s="4"/>
      <c r="J391" s="153"/>
      <c r="K391" s="153"/>
    </row>
    <row r="392" spans="1:11" s="154" customFormat="1" ht="15.75" x14ac:dyDescent="0.25">
      <c r="A392" s="3"/>
      <c r="B392" s="4"/>
      <c r="C392" s="4"/>
      <c r="D392" s="191" t="s">
        <v>12</v>
      </c>
      <c r="E392" s="3"/>
      <c r="F392" s="3"/>
      <c r="G392" s="6"/>
      <c r="H392" s="6"/>
      <c r="I392" s="4"/>
      <c r="J392" s="153"/>
      <c r="K392" s="153"/>
    </row>
    <row r="393" spans="1:11" ht="15" x14ac:dyDescent="0.25">
      <c r="A393" s="58"/>
      <c r="B393" s="53" t="s">
        <v>204</v>
      </c>
      <c r="C393" s="54"/>
      <c r="D393" s="54"/>
      <c r="E393" s="51"/>
      <c r="F393" s="51"/>
      <c r="G393" s="67"/>
      <c r="H393" s="67"/>
      <c r="I393" s="58"/>
      <c r="J393" s="149"/>
    </row>
    <row r="394" spans="1:11" ht="90" x14ac:dyDescent="0.25">
      <c r="A394" s="58"/>
      <c r="B394" s="27"/>
      <c r="C394" s="27" t="s">
        <v>875</v>
      </c>
      <c r="D394" s="60" t="s">
        <v>876</v>
      </c>
      <c r="E394" s="58" t="s">
        <v>7</v>
      </c>
      <c r="F394" s="58">
        <v>1</v>
      </c>
      <c r="G394" s="52">
        <v>170000</v>
      </c>
      <c r="H394" s="52">
        <f>+F394*G394</f>
        <v>170000</v>
      </c>
      <c r="I394" s="58"/>
      <c r="J394" s="149"/>
    </row>
    <row r="395" spans="1:11" s="154" customFormat="1" ht="15.75" x14ac:dyDescent="0.25">
      <c r="A395" s="3"/>
      <c r="B395" s="4"/>
      <c r="C395" s="4"/>
      <c r="D395" s="191" t="s">
        <v>1580</v>
      </c>
      <c r="E395" s="3"/>
      <c r="F395" s="3"/>
      <c r="G395" s="6"/>
      <c r="H395" s="6"/>
      <c r="I395" s="4"/>
      <c r="J395" s="153"/>
      <c r="K395" s="153"/>
    </row>
    <row r="396" spans="1:11" s="154" customFormat="1" ht="15.75" x14ac:dyDescent="0.25">
      <c r="A396" s="3"/>
      <c r="B396" s="4"/>
      <c r="C396" s="4"/>
      <c r="D396" s="191" t="s">
        <v>13</v>
      </c>
      <c r="E396" s="3"/>
      <c r="F396" s="3"/>
      <c r="G396" s="6"/>
      <c r="H396" s="6"/>
      <c r="I396" s="4"/>
      <c r="J396" s="153"/>
      <c r="K396" s="153"/>
    </row>
    <row r="397" spans="1:11" s="154" customFormat="1" ht="15.75" x14ac:dyDescent="0.25">
      <c r="A397" s="3"/>
      <c r="B397" s="4"/>
      <c r="C397" s="4"/>
      <c r="D397" s="191" t="s">
        <v>12</v>
      </c>
      <c r="E397" s="3"/>
      <c r="F397" s="3"/>
      <c r="G397" s="6"/>
      <c r="H397" s="6"/>
      <c r="I397" s="4"/>
      <c r="J397" s="153"/>
      <c r="K397" s="153"/>
    </row>
    <row r="398" spans="1:11" ht="15" x14ac:dyDescent="0.25">
      <c r="A398" s="58"/>
      <c r="B398" s="53" t="s">
        <v>209</v>
      </c>
      <c r="C398" s="54"/>
      <c r="D398" s="54"/>
      <c r="E398" s="51"/>
      <c r="F398" s="51"/>
      <c r="G398" s="67"/>
      <c r="H398" s="67"/>
      <c r="I398" s="58"/>
      <c r="J398" s="149"/>
    </row>
    <row r="399" spans="1:11" ht="30" x14ac:dyDescent="0.25">
      <c r="A399" s="58"/>
      <c r="B399" s="27"/>
      <c r="C399" s="27" t="s">
        <v>877</v>
      </c>
      <c r="D399" s="60" t="s">
        <v>878</v>
      </c>
      <c r="E399" s="58" t="s">
        <v>7</v>
      </c>
      <c r="F399" s="58">
        <v>1</v>
      </c>
      <c r="G399" s="52">
        <v>170000</v>
      </c>
      <c r="H399" s="52">
        <f>+F399*G399</f>
        <v>170000</v>
      </c>
      <c r="I399" s="58"/>
      <c r="J399" s="149"/>
    </row>
    <row r="400" spans="1:11" s="154" customFormat="1" ht="15.75" x14ac:dyDescent="0.25">
      <c r="A400" s="3"/>
      <c r="B400" s="4"/>
      <c r="C400" s="4"/>
      <c r="D400" s="191" t="s">
        <v>1580</v>
      </c>
      <c r="E400" s="3"/>
      <c r="F400" s="3"/>
      <c r="G400" s="6"/>
      <c r="H400" s="6"/>
      <c r="I400" s="4"/>
      <c r="J400" s="153"/>
      <c r="K400" s="153"/>
    </row>
    <row r="401" spans="1:11" s="154" customFormat="1" ht="15.75" x14ac:dyDescent="0.25">
      <c r="A401" s="3"/>
      <c r="B401" s="4"/>
      <c r="C401" s="4"/>
      <c r="D401" s="191" t="s">
        <v>13</v>
      </c>
      <c r="E401" s="3"/>
      <c r="F401" s="3"/>
      <c r="G401" s="6"/>
      <c r="H401" s="6"/>
      <c r="I401" s="4"/>
      <c r="J401" s="153"/>
      <c r="K401" s="153"/>
    </row>
    <row r="402" spans="1:11" s="154" customFormat="1" ht="15.75" x14ac:dyDescent="0.25">
      <c r="A402" s="3"/>
      <c r="B402" s="4"/>
      <c r="C402" s="4"/>
      <c r="D402" s="191" t="s">
        <v>12</v>
      </c>
      <c r="E402" s="3"/>
      <c r="F402" s="3"/>
      <c r="G402" s="6"/>
      <c r="H402" s="6"/>
      <c r="I402" s="4"/>
      <c r="J402" s="153"/>
      <c r="K402" s="153"/>
    </row>
    <row r="403" spans="1:11" ht="30" x14ac:dyDescent="0.25">
      <c r="A403" s="58"/>
      <c r="B403" s="27"/>
      <c r="C403" s="27" t="s">
        <v>879</v>
      </c>
      <c r="D403" s="60" t="s">
        <v>880</v>
      </c>
      <c r="E403" s="58" t="s">
        <v>7</v>
      </c>
      <c r="F403" s="58">
        <v>1</v>
      </c>
      <c r="G403" s="52">
        <v>170000</v>
      </c>
      <c r="H403" s="52">
        <f>+F403*G403</f>
        <v>170000</v>
      </c>
      <c r="I403" s="58"/>
      <c r="J403" s="149"/>
    </row>
    <row r="404" spans="1:11" s="154" customFormat="1" ht="15.75" x14ac:dyDescent="0.25">
      <c r="A404" s="3"/>
      <c r="B404" s="4"/>
      <c r="C404" s="4"/>
      <c r="D404" s="191" t="s">
        <v>1580</v>
      </c>
      <c r="E404" s="3"/>
      <c r="F404" s="3"/>
      <c r="G404" s="6"/>
      <c r="H404" s="6"/>
      <c r="I404" s="4"/>
      <c r="J404" s="153"/>
      <c r="K404" s="153"/>
    </row>
    <row r="405" spans="1:11" s="154" customFormat="1" ht="15.75" x14ac:dyDescent="0.25">
      <c r="A405" s="3"/>
      <c r="B405" s="4"/>
      <c r="C405" s="4"/>
      <c r="D405" s="191" t="s">
        <v>13</v>
      </c>
      <c r="E405" s="3"/>
      <c r="F405" s="3"/>
      <c r="G405" s="6"/>
      <c r="H405" s="6"/>
      <c r="I405" s="4"/>
      <c r="J405" s="153"/>
      <c r="K405" s="153"/>
    </row>
    <row r="406" spans="1:11" s="154" customFormat="1" ht="15.75" x14ac:dyDescent="0.25">
      <c r="A406" s="3"/>
      <c r="B406" s="4"/>
      <c r="C406" s="4"/>
      <c r="D406" s="191" t="s">
        <v>12</v>
      </c>
      <c r="E406" s="3"/>
      <c r="F406" s="3"/>
      <c r="G406" s="6"/>
      <c r="H406" s="6"/>
      <c r="I406" s="4"/>
      <c r="J406" s="153"/>
      <c r="K406" s="153"/>
    </row>
    <row r="407" spans="1:11" ht="15" x14ac:dyDescent="0.25">
      <c r="A407" s="58"/>
      <c r="B407" s="39" t="s">
        <v>881</v>
      </c>
      <c r="C407" s="54"/>
      <c r="D407" s="54"/>
      <c r="E407" s="51"/>
      <c r="F407" s="51"/>
      <c r="G407" s="52"/>
      <c r="H407" s="67"/>
      <c r="I407" s="58"/>
      <c r="J407" s="149"/>
    </row>
    <row r="408" spans="1:11" ht="15" x14ac:dyDescent="0.25">
      <c r="A408" s="58"/>
      <c r="B408" s="27"/>
      <c r="C408" s="27" t="s">
        <v>882</v>
      </c>
      <c r="D408" s="60" t="s">
        <v>883</v>
      </c>
      <c r="E408" s="58" t="s">
        <v>7</v>
      </c>
      <c r="F408" s="58">
        <v>1</v>
      </c>
      <c r="G408" s="52">
        <v>170000</v>
      </c>
      <c r="H408" s="52">
        <f>+F408*G408</f>
        <v>170000</v>
      </c>
      <c r="I408" s="58"/>
      <c r="J408" s="149"/>
    </row>
    <row r="409" spans="1:11" s="154" customFormat="1" ht="15.75" x14ac:dyDescent="0.25">
      <c r="A409" s="3"/>
      <c r="B409" s="4"/>
      <c r="C409" s="4"/>
      <c r="D409" s="191" t="s">
        <v>1580</v>
      </c>
      <c r="E409" s="3"/>
      <c r="F409" s="3"/>
      <c r="G409" s="6"/>
      <c r="H409" s="6"/>
      <c r="I409" s="4"/>
      <c r="J409" s="153"/>
      <c r="K409" s="153"/>
    </row>
    <row r="410" spans="1:11" s="154" customFormat="1" ht="15.75" x14ac:dyDescent="0.25">
      <c r="A410" s="3"/>
      <c r="B410" s="4"/>
      <c r="C410" s="4"/>
      <c r="D410" s="191" t="s">
        <v>13</v>
      </c>
      <c r="E410" s="3"/>
      <c r="F410" s="3"/>
      <c r="G410" s="6"/>
      <c r="H410" s="6"/>
      <c r="I410" s="4"/>
      <c r="J410" s="153"/>
      <c r="K410" s="153"/>
    </row>
    <row r="411" spans="1:11" s="154" customFormat="1" ht="15.75" x14ac:dyDescent="0.25">
      <c r="A411" s="3"/>
      <c r="B411" s="4"/>
      <c r="C411" s="4"/>
      <c r="D411" s="191" t="s">
        <v>12</v>
      </c>
      <c r="E411" s="3"/>
      <c r="F411" s="3"/>
      <c r="G411" s="6"/>
      <c r="H411" s="6"/>
      <c r="I411" s="4"/>
      <c r="J411" s="153"/>
      <c r="K411" s="153"/>
    </row>
    <row r="412" spans="1:11" ht="60" x14ac:dyDescent="0.25">
      <c r="A412" s="58"/>
      <c r="B412" s="27"/>
      <c r="C412" s="27" t="s">
        <v>884</v>
      </c>
      <c r="D412" s="60" t="s">
        <v>885</v>
      </c>
      <c r="E412" s="58" t="s">
        <v>7</v>
      </c>
      <c r="F412" s="58">
        <v>1</v>
      </c>
      <c r="G412" s="52">
        <v>170000</v>
      </c>
      <c r="H412" s="52">
        <f>+F412*G412</f>
        <v>170000</v>
      </c>
      <c r="I412" s="58"/>
      <c r="J412" s="149"/>
    </row>
    <row r="413" spans="1:11" s="154" customFormat="1" ht="15.75" x14ac:dyDescent="0.25">
      <c r="A413" s="3"/>
      <c r="B413" s="4"/>
      <c r="C413" s="4"/>
      <c r="D413" s="191" t="s">
        <v>1580</v>
      </c>
      <c r="E413" s="3"/>
      <c r="F413" s="3"/>
      <c r="G413" s="6"/>
      <c r="H413" s="6"/>
      <c r="I413" s="4"/>
      <c r="J413" s="153"/>
      <c r="K413" s="153"/>
    </row>
    <row r="414" spans="1:11" s="154" customFormat="1" ht="15.75" x14ac:dyDescent="0.25">
      <c r="A414" s="3"/>
      <c r="B414" s="4"/>
      <c r="C414" s="4"/>
      <c r="D414" s="191" t="s">
        <v>13</v>
      </c>
      <c r="E414" s="3"/>
      <c r="F414" s="3"/>
      <c r="G414" s="6"/>
      <c r="H414" s="6"/>
      <c r="I414" s="4"/>
      <c r="J414" s="153"/>
      <c r="K414" s="153"/>
    </row>
    <row r="415" spans="1:11" s="154" customFormat="1" ht="15.75" x14ac:dyDescent="0.25">
      <c r="A415" s="3"/>
      <c r="B415" s="4"/>
      <c r="C415" s="4"/>
      <c r="D415" s="191" t="s">
        <v>12</v>
      </c>
      <c r="E415" s="3"/>
      <c r="F415" s="3"/>
      <c r="G415" s="6"/>
      <c r="H415" s="6"/>
      <c r="I415" s="4"/>
      <c r="J415" s="153"/>
      <c r="K415" s="153"/>
    </row>
    <row r="416" spans="1:11" ht="15" x14ac:dyDescent="0.25">
      <c r="A416" s="58"/>
      <c r="B416" s="39" t="s">
        <v>238</v>
      </c>
      <c r="C416" s="54"/>
      <c r="D416" s="54"/>
      <c r="E416" s="51"/>
      <c r="F416" s="51"/>
      <c r="G416" s="52"/>
      <c r="H416" s="67"/>
      <c r="I416" s="58"/>
      <c r="J416" s="149"/>
    </row>
    <row r="417" spans="1:11" ht="15" x14ac:dyDescent="0.25">
      <c r="A417" s="58"/>
      <c r="B417" s="27"/>
      <c r="C417" s="27" t="s">
        <v>886</v>
      </c>
      <c r="D417" s="60" t="s">
        <v>887</v>
      </c>
      <c r="E417" s="58" t="s">
        <v>7</v>
      </c>
      <c r="F417" s="58">
        <v>1</v>
      </c>
      <c r="G417" s="52">
        <v>170000</v>
      </c>
      <c r="H417" s="52">
        <f>+F417*G417</f>
        <v>170000</v>
      </c>
      <c r="I417" s="58"/>
      <c r="J417" s="149"/>
    </row>
    <row r="418" spans="1:11" s="154" customFormat="1" ht="15.75" x14ac:dyDescent="0.25">
      <c r="A418" s="3"/>
      <c r="B418" s="4"/>
      <c r="C418" s="4"/>
      <c r="D418" s="191" t="s">
        <v>1580</v>
      </c>
      <c r="E418" s="3"/>
      <c r="F418" s="3"/>
      <c r="G418" s="6"/>
      <c r="H418" s="6"/>
      <c r="I418" s="4"/>
      <c r="J418" s="153"/>
      <c r="K418" s="153"/>
    </row>
    <row r="419" spans="1:11" s="154" customFormat="1" ht="15.75" x14ac:dyDescent="0.25">
      <c r="A419" s="3"/>
      <c r="B419" s="4"/>
      <c r="C419" s="4"/>
      <c r="D419" s="191" t="s">
        <v>13</v>
      </c>
      <c r="E419" s="3"/>
      <c r="F419" s="3"/>
      <c r="G419" s="6"/>
      <c r="H419" s="6"/>
      <c r="I419" s="4"/>
      <c r="J419" s="153"/>
      <c r="K419" s="153"/>
    </row>
    <row r="420" spans="1:11" s="154" customFormat="1" ht="15.75" x14ac:dyDescent="0.25">
      <c r="A420" s="3"/>
      <c r="B420" s="4"/>
      <c r="C420" s="4"/>
      <c r="D420" s="191" t="s">
        <v>12</v>
      </c>
      <c r="E420" s="3"/>
      <c r="F420" s="3"/>
      <c r="G420" s="6"/>
      <c r="H420" s="6"/>
      <c r="I420" s="4"/>
      <c r="J420" s="153"/>
      <c r="K420" s="153"/>
    </row>
    <row r="421" spans="1:11" ht="60" x14ac:dyDescent="0.25">
      <c r="A421" s="58"/>
      <c r="B421" s="27"/>
      <c r="C421" s="27" t="s">
        <v>888</v>
      </c>
      <c r="D421" s="60" t="s">
        <v>889</v>
      </c>
      <c r="E421" s="58" t="s">
        <v>7</v>
      </c>
      <c r="F421" s="58">
        <v>1</v>
      </c>
      <c r="G421" s="52">
        <v>950000</v>
      </c>
      <c r="H421" s="52">
        <f>+F421*G421</f>
        <v>950000</v>
      </c>
      <c r="I421" s="58"/>
      <c r="J421" s="149"/>
    </row>
    <row r="422" spans="1:11" s="154" customFormat="1" ht="15.75" x14ac:dyDescent="0.25">
      <c r="A422" s="3"/>
      <c r="B422" s="4"/>
      <c r="C422" s="4"/>
      <c r="D422" s="191" t="s">
        <v>1580</v>
      </c>
      <c r="E422" s="3"/>
      <c r="F422" s="3"/>
      <c r="G422" s="6"/>
      <c r="H422" s="6"/>
      <c r="I422" s="4"/>
      <c r="J422" s="153"/>
      <c r="K422" s="153"/>
    </row>
    <row r="423" spans="1:11" s="154" customFormat="1" ht="15.75" x14ac:dyDescent="0.25">
      <c r="A423" s="3"/>
      <c r="B423" s="4"/>
      <c r="C423" s="4"/>
      <c r="D423" s="191" t="s">
        <v>13</v>
      </c>
      <c r="E423" s="3"/>
      <c r="F423" s="3"/>
      <c r="G423" s="6"/>
      <c r="H423" s="6"/>
      <c r="I423" s="4"/>
      <c r="J423" s="153"/>
      <c r="K423" s="153"/>
    </row>
    <row r="424" spans="1:11" s="154" customFormat="1" ht="15.75" x14ac:dyDescent="0.25">
      <c r="A424" s="3"/>
      <c r="B424" s="4"/>
      <c r="C424" s="4"/>
      <c r="D424" s="191" t="s">
        <v>12</v>
      </c>
      <c r="E424" s="3"/>
      <c r="F424" s="3"/>
      <c r="G424" s="6"/>
      <c r="H424" s="6"/>
      <c r="I424" s="4"/>
      <c r="J424" s="153"/>
      <c r="K424" s="153"/>
    </row>
    <row r="425" spans="1:11" ht="15" x14ac:dyDescent="0.25">
      <c r="A425" s="58"/>
      <c r="B425" s="53" t="s">
        <v>890</v>
      </c>
      <c r="C425" s="54"/>
      <c r="D425" s="54"/>
      <c r="E425" s="51"/>
      <c r="F425" s="51"/>
      <c r="G425" s="67"/>
      <c r="H425" s="67"/>
      <c r="I425" s="58"/>
      <c r="J425" s="149"/>
    </row>
    <row r="426" spans="1:11" ht="75" x14ac:dyDescent="0.25">
      <c r="A426" s="58"/>
      <c r="B426" s="27"/>
      <c r="C426" s="27" t="s">
        <v>891</v>
      </c>
      <c r="D426" s="60" t="s">
        <v>892</v>
      </c>
      <c r="E426" s="58" t="s">
        <v>7</v>
      </c>
      <c r="F426" s="58">
        <v>1</v>
      </c>
      <c r="G426" s="52">
        <v>170000</v>
      </c>
      <c r="H426" s="52">
        <f>+F426*G426</f>
        <v>170000</v>
      </c>
      <c r="I426" s="58"/>
      <c r="J426" s="149"/>
    </row>
    <row r="427" spans="1:11" s="154" customFormat="1" ht="15.75" x14ac:dyDescent="0.25">
      <c r="A427" s="3"/>
      <c r="B427" s="4"/>
      <c r="C427" s="4"/>
      <c r="D427" s="191" t="s">
        <v>1580</v>
      </c>
      <c r="E427" s="3"/>
      <c r="F427" s="3"/>
      <c r="G427" s="6"/>
      <c r="H427" s="6"/>
      <c r="I427" s="4"/>
      <c r="J427" s="153"/>
      <c r="K427" s="153"/>
    </row>
    <row r="428" spans="1:11" s="154" customFormat="1" ht="15.75" x14ac:dyDescent="0.25">
      <c r="A428" s="3"/>
      <c r="B428" s="4"/>
      <c r="C428" s="4"/>
      <c r="D428" s="191" t="s">
        <v>13</v>
      </c>
      <c r="E428" s="3"/>
      <c r="F428" s="3"/>
      <c r="G428" s="6"/>
      <c r="H428" s="6"/>
      <c r="I428" s="4"/>
      <c r="J428" s="153"/>
      <c r="K428" s="153"/>
    </row>
    <row r="429" spans="1:11" s="154" customFormat="1" ht="15.75" x14ac:dyDescent="0.25">
      <c r="A429" s="3"/>
      <c r="B429" s="4"/>
      <c r="C429" s="4"/>
      <c r="D429" s="191" t="s">
        <v>12</v>
      </c>
      <c r="E429" s="3"/>
      <c r="F429" s="3"/>
      <c r="G429" s="6"/>
      <c r="H429" s="6"/>
      <c r="I429" s="4"/>
      <c r="J429" s="153"/>
      <c r="K429" s="153"/>
    </row>
    <row r="430" spans="1:11" s="29" customFormat="1" ht="15" x14ac:dyDescent="0.25">
      <c r="A430" s="211" t="s">
        <v>1589</v>
      </c>
      <c r="B430" s="122" t="s">
        <v>317</v>
      </c>
      <c r="C430" s="212"/>
      <c r="D430" s="212"/>
      <c r="E430" s="157"/>
      <c r="F430" s="157"/>
      <c r="G430" s="129"/>
      <c r="H430" s="129">
        <f>SUM(H432:H512)</f>
        <v>10870000</v>
      </c>
      <c r="I430" s="157"/>
      <c r="J430" s="154"/>
    </row>
    <row r="431" spans="1:11" ht="15" x14ac:dyDescent="0.25">
      <c r="A431" s="51"/>
      <c r="B431" s="68" t="s">
        <v>893</v>
      </c>
      <c r="C431" s="66"/>
      <c r="D431" s="53"/>
      <c r="E431" s="51"/>
      <c r="F431" s="51"/>
      <c r="G431" s="67"/>
      <c r="H431" s="67"/>
      <c r="I431" s="58"/>
      <c r="J431" s="149"/>
    </row>
    <row r="432" spans="1:11" ht="45" x14ac:dyDescent="0.25">
      <c r="A432" s="58"/>
      <c r="B432" s="59"/>
      <c r="C432" s="59" t="s">
        <v>894</v>
      </c>
      <c r="D432" s="60" t="s">
        <v>895</v>
      </c>
      <c r="E432" s="58" t="s">
        <v>22</v>
      </c>
      <c r="F432" s="58">
        <v>4</v>
      </c>
      <c r="G432" s="52">
        <v>65000</v>
      </c>
      <c r="H432" s="52">
        <f>+F432*G432</f>
        <v>260000</v>
      </c>
      <c r="I432" s="58" t="s">
        <v>647</v>
      </c>
      <c r="J432" s="149"/>
    </row>
    <row r="433" spans="1:11" ht="15" x14ac:dyDescent="0.25">
      <c r="A433" s="58"/>
      <c r="B433" s="59"/>
      <c r="C433" s="59"/>
      <c r="D433" s="60" t="s">
        <v>896</v>
      </c>
      <c r="E433" s="58"/>
      <c r="F433" s="58"/>
      <c r="G433" s="52"/>
      <c r="H433" s="52"/>
      <c r="I433" s="58"/>
      <c r="J433" s="149"/>
    </row>
    <row r="434" spans="1:11" ht="15" x14ac:dyDescent="0.25">
      <c r="A434" s="58"/>
      <c r="B434" s="59"/>
      <c r="C434" s="59"/>
      <c r="D434" s="60" t="s">
        <v>321</v>
      </c>
      <c r="E434" s="58"/>
      <c r="F434" s="58"/>
      <c r="G434" s="52"/>
      <c r="H434" s="52"/>
      <c r="I434" s="58"/>
      <c r="J434" s="149"/>
    </row>
    <row r="435" spans="1:11" s="154" customFormat="1" ht="15.75" x14ac:dyDescent="0.25">
      <c r="A435" s="3"/>
      <c r="B435" s="4"/>
      <c r="C435" s="4"/>
      <c r="D435" s="191" t="s">
        <v>1580</v>
      </c>
      <c r="E435" s="3"/>
      <c r="F435" s="3"/>
      <c r="G435" s="6"/>
      <c r="H435" s="6"/>
      <c r="I435" s="4"/>
      <c r="J435" s="153"/>
      <c r="K435" s="153"/>
    </row>
    <row r="436" spans="1:11" s="154" customFormat="1" ht="15.75" x14ac:dyDescent="0.25">
      <c r="A436" s="3"/>
      <c r="B436" s="4"/>
      <c r="C436" s="4"/>
      <c r="D436" s="191" t="s">
        <v>13</v>
      </c>
      <c r="E436" s="3"/>
      <c r="F436" s="3"/>
      <c r="G436" s="6"/>
      <c r="H436" s="6"/>
      <c r="I436" s="4"/>
      <c r="J436" s="153"/>
      <c r="K436" s="153"/>
    </row>
    <row r="437" spans="1:11" s="154" customFormat="1" ht="15.75" x14ac:dyDescent="0.25">
      <c r="A437" s="3"/>
      <c r="B437" s="4"/>
      <c r="C437" s="4"/>
      <c r="D437" s="191" t="s">
        <v>12</v>
      </c>
      <c r="E437" s="3"/>
      <c r="F437" s="3"/>
      <c r="G437" s="6"/>
      <c r="H437" s="6"/>
      <c r="I437" s="4"/>
      <c r="J437" s="153"/>
      <c r="K437" s="153"/>
    </row>
    <row r="438" spans="1:11" ht="15" x14ac:dyDescent="0.25">
      <c r="A438" s="51"/>
      <c r="B438" s="68" t="s">
        <v>897</v>
      </c>
      <c r="C438" s="66"/>
      <c r="D438" s="53"/>
      <c r="E438" s="51"/>
      <c r="F438" s="51"/>
      <c r="G438" s="67"/>
      <c r="H438" s="67"/>
      <c r="I438" s="58"/>
      <c r="J438" s="149"/>
    </row>
    <row r="439" spans="1:11" ht="45" x14ac:dyDescent="0.25">
      <c r="A439" s="58"/>
      <c r="B439" s="59"/>
      <c r="C439" s="59" t="s">
        <v>898</v>
      </c>
      <c r="D439" s="60" t="s">
        <v>343</v>
      </c>
      <c r="E439" s="58" t="s">
        <v>22</v>
      </c>
      <c r="F439" s="58">
        <v>4</v>
      </c>
      <c r="G439" s="52">
        <v>65000</v>
      </c>
      <c r="H439" s="52">
        <f>+F439*G439</f>
        <v>260000</v>
      </c>
      <c r="I439" s="58" t="s">
        <v>647</v>
      </c>
      <c r="J439" s="149"/>
    </row>
    <row r="440" spans="1:11" ht="30" x14ac:dyDescent="0.25">
      <c r="A440" s="58"/>
      <c r="B440" s="59"/>
      <c r="C440" s="59"/>
      <c r="D440" s="60" t="s">
        <v>899</v>
      </c>
      <c r="E440" s="58"/>
      <c r="F440" s="58"/>
      <c r="G440" s="52"/>
      <c r="H440" s="52"/>
      <c r="I440" s="58"/>
      <c r="J440" s="149"/>
    </row>
    <row r="441" spans="1:11" ht="15" x14ac:dyDescent="0.25">
      <c r="A441" s="58"/>
      <c r="B441" s="59"/>
      <c r="C441" s="59"/>
      <c r="D441" s="60" t="s">
        <v>900</v>
      </c>
      <c r="E441" s="58"/>
      <c r="F441" s="58"/>
      <c r="G441" s="52"/>
      <c r="H441" s="52"/>
      <c r="I441" s="58"/>
      <c r="J441" s="149"/>
    </row>
    <row r="442" spans="1:11" ht="30" x14ac:dyDescent="0.25">
      <c r="A442" s="58"/>
      <c r="B442" s="59"/>
      <c r="C442" s="59"/>
      <c r="D442" s="60" t="s">
        <v>901</v>
      </c>
      <c r="E442" s="58"/>
      <c r="F442" s="58"/>
      <c r="G442" s="52"/>
      <c r="H442" s="52"/>
      <c r="I442" s="58"/>
      <c r="J442" s="149"/>
    </row>
    <row r="443" spans="1:11" ht="15" x14ac:dyDescent="0.25">
      <c r="A443" s="58"/>
      <c r="B443" s="59"/>
      <c r="C443" s="59"/>
      <c r="D443" s="60" t="s">
        <v>902</v>
      </c>
      <c r="E443" s="58"/>
      <c r="F443" s="58"/>
      <c r="G443" s="52"/>
      <c r="H443" s="52"/>
      <c r="I443" s="58"/>
      <c r="J443" s="149"/>
    </row>
    <row r="444" spans="1:11" ht="15" x14ac:dyDescent="0.25">
      <c r="A444" s="58"/>
      <c r="B444" s="59"/>
      <c r="C444" s="59"/>
      <c r="D444" s="60" t="s">
        <v>903</v>
      </c>
      <c r="E444" s="58"/>
      <c r="F444" s="58"/>
      <c r="G444" s="52"/>
      <c r="H444" s="52"/>
      <c r="I444" s="58"/>
      <c r="J444" s="149"/>
    </row>
    <row r="445" spans="1:11" ht="15" x14ac:dyDescent="0.25">
      <c r="A445" s="58"/>
      <c r="B445" s="59"/>
      <c r="C445" s="59"/>
      <c r="D445" s="60" t="s">
        <v>321</v>
      </c>
      <c r="E445" s="58"/>
      <c r="F445" s="58"/>
      <c r="G445" s="52"/>
      <c r="H445" s="52"/>
      <c r="I445" s="58"/>
      <c r="J445" s="149"/>
    </row>
    <row r="446" spans="1:11" s="154" customFormat="1" ht="15.75" x14ac:dyDescent="0.25">
      <c r="A446" s="3"/>
      <c r="B446" s="4"/>
      <c r="C446" s="4"/>
      <c r="D446" s="191" t="s">
        <v>1580</v>
      </c>
      <c r="E446" s="3"/>
      <c r="F446" s="3"/>
      <c r="G446" s="6"/>
      <c r="H446" s="6"/>
      <c r="I446" s="4"/>
      <c r="J446" s="153"/>
      <c r="K446" s="153"/>
    </row>
    <row r="447" spans="1:11" s="154" customFormat="1" ht="15.75" x14ac:dyDescent="0.25">
      <c r="A447" s="3"/>
      <c r="B447" s="4"/>
      <c r="C447" s="4"/>
      <c r="D447" s="191" t="s">
        <v>13</v>
      </c>
      <c r="E447" s="3"/>
      <c r="F447" s="3"/>
      <c r="G447" s="6"/>
      <c r="H447" s="6"/>
      <c r="I447" s="4"/>
      <c r="J447" s="153"/>
      <c r="K447" s="153"/>
    </row>
    <row r="448" spans="1:11" s="154" customFormat="1" ht="15.75" x14ac:dyDescent="0.25">
      <c r="A448" s="3"/>
      <c r="B448" s="4"/>
      <c r="C448" s="4"/>
      <c r="D448" s="191" t="s">
        <v>12</v>
      </c>
      <c r="E448" s="3"/>
      <c r="F448" s="3"/>
      <c r="G448" s="6"/>
      <c r="H448" s="6"/>
      <c r="I448" s="4"/>
      <c r="J448" s="153"/>
      <c r="K448" s="153"/>
    </row>
    <row r="449" spans="1:11" ht="15" x14ac:dyDescent="0.25">
      <c r="A449" s="51"/>
      <c r="B449" s="68" t="s">
        <v>904</v>
      </c>
      <c r="C449" s="66"/>
      <c r="D449" s="53"/>
      <c r="E449" s="51"/>
      <c r="F449" s="51"/>
      <c r="G449" s="67"/>
      <c r="H449" s="67"/>
      <c r="I449" s="58"/>
      <c r="J449" s="149"/>
    </row>
    <row r="450" spans="1:11" ht="45" x14ac:dyDescent="0.25">
      <c r="A450" s="58"/>
      <c r="B450" s="59"/>
      <c r="C450" s="59" t="s">
        <v>905</v>
      </c>
      <c r="D450" s="60" t="s">
        <v>906</v>
      </c>
      <c r="E450" s="58" t="s">
        <v>22</v>
      </c>
      <c r="F450" s="58">
        <v>4</v>
      </c>
      <c r="G450" s="52">
        <v>65000</v>
      </c>
      <c r="H450" s="52">
        <f>+F450*G450</f>
        <v>260000</v>
      </c>
      <c r="I450" s="58" t="s">
        <v>647</v>
      </c>
      <c r="J450" s="149"/>
    </row>
    <row r="451" spans="1:11" ht="30" x14ac:dyDescent="0.25">
      <c r="A451" s="58"/>
      <c r="B451" s="59"/>
      <c r="C451" s="59"/>
      <c r="D451" s="60" t="s">
        <v>907</v>
      </c>
      <c r="E451" s="58"/>
      <c r="F451" s="58"/>
      <c r="G451" s="52"/>
      <c r="H451" s="52"/>
      <c r="I451" s="58"/>
      <c r="J451" s="149"/>
    </row>
    <row r="452" spans="1:11" ht="15" x14ac:dyDescent="0.25">
      <c r="A452" s="58"/>
      <c r="B452" s="59"/>
      <c r="C452" s="59"/>
      <c r="D452" s="60" t="s">
        <v>321</v>
      </c>
      <c r="E452" s="58"/>
      <c r="F452" s="58"/>
      <c r="G452" s="52"/>
      <c r="H452" s="52"/>
      <c r="I452" s="58"/>
      <c r="J452" s="149"/>
    </row>
    <row r="453" spans="1:11" s="154" customFormat="1" ht="15.75" x14ac:dyDescent="0.25">
      <c r="A453" s="3"/>
      <c r="B453" s="4"/>
      <c r="C453" s="4"/>
      <c r="D453" s="191" t="s">
        <v>1580</v>
      </c>
      <c r="E453" s="3"/>
      <c r="F453" s="3"/>
      <c r="G453" s="6"/>
      <c r="H453" s="6"/>
      <c r="I453" s="4"/>
      <c r="J453" s="153"/>
      <c r="K453" s="153"/>
    </row>
    <row r="454" spans="1:11" s="154" customFormat="1" ht="15.75" x14ac:dyDescent="0.25">
      <c r="A454" s="3"/>
      <c r="B454" s="4"/>
      <c r="C454" s="4"/>
      <c r="D454" s="191" t="s">
        <v>13</v>
      </c>
      <c r="E454" s="3"/>
      <c r="F454" s="3"/>
      <c r="G454" s="6"/>
      <c r="H454" s="6"/>
      <c r="I454" s="4"/>
      <c r="J454" s="153"/>
      <c r="K454" s="153"/>
    </row>
    <row r="455" spans="1:11" s="154" customFormat="1" ht="15.75" x14ac:dyDescent="0.25">
      <c r="A455" s="3"/>
      <c r="B455" s="4"/>
      <c r="C455" s="4"/>
      <c r="D455" s="191" t="s">
        <v>12</v>
      </c>
      <c r="E455" s="3"/>
      <c r="F455" s="3"/>
      <c r="G455" s="6"/>
      <c r="H455" s="6"/>
      <c r="I455" s="4"/>
      <c r="J455" s="153"/>
      <c r="K455" s="153"/>
    </row>
    <row r="456" spans="1:11" ht="15" x14ac:dyDescent="0.25">
      <c r="A456" s="51"/>
      <c r="B456" s="68" t="s">
        <v>908</v>
      </c>
      <c r="C456" s="66"/>
      <c r="D456" s="53"/>
      <c r="E456" s="51"/>
      <c r="F456" s="51"/>
      <c r="G456" s="67"/>
      <c r="H456" s="67"/>
      <c r="I456" s="58"/>
      <c r="J456" s="149"/>
    </row>
    <row r="457" spans="1:11" ht="45" x14ac:dyDescent="0.25">
      <c r="A457" s="58"/>
      <c r="B457" s="59"/>
      <c r="C457" s="59" t="s">
        <v>909</v>
      </c>
      <c r="D457" s="60" t="s">
        <v>910</v>
      </c>
      <c r="E457" s="58" t="s">
        <v>22</v>
      </c>
      <c r="F457" s="58">
        <v>4</v>
      </c>
      <c r="G457" s="52">
        <v>65000</v>
      </c>
      <c r="H457" s="52">
        <f>+F457*G457</f>
        <v>260000</v>
      </c>
      <c r="I457" s="58" t="s">
        <v>647</v>
      </c>
      <c r="J457" s="149"/>
    </row>
    <row r="458" spans="1:11" ht="15" x14ac:dyDescent="0.25">
      <c r="A458" s="58"/>
      <c r="B458" s="59"/>
      <c r="C458" s="59"/>
      <c r="D458" s="60" t="s">
        <v>911</v>
      </c>
      <c r="E458" s="58"/>
      <c r="F458" s="58"/>
      <c r="G458" s="52"/>
      <c r="H458" s="52"/>
      <c r="I458" s="58"/>
      <c r="J458" s="149"/>
    </row>
    <row r="459" spans="1:11" ht="15" x14ac:dyDescent="0.25">
      <c r="A459" s="58"/>
      <c r="B459" s="59"/>
      <c r="C459" s="59"/>
      <c r="D459" s="60" t="s">
        <v>912</v>
      </c>
      <c r="E459" s="58"/>
      <c r="F459" s="58"/>
      <c r="G459" s="52"/>
      <c r="H459" s="52"/>
      <c r="I459" s="58"/>
      <c r="J459" s="149"/>
    </row>
    <row r="460" spans="1:11" s="154" customFormat="1" ht="15.75" x14ac:dyDescent="0.25">
      <c r="A460" s="3"/>
      <c r="B460" s="4"/>
      <c r="C460" s="4"/>
      <c r="D460" s="191" t="s">
        <v>1580</v>
      </c>
      <c r="E460" s="3"/>
      <c r="F460" s="3"/>
      <c r="G460" s="6"/>
      <c r="H460" s="6"/>
      <c r="I460" s="4"/>
      <c r="J460" s="153"/>
      <c r="K460" s="153"/>
    </row>
    <row r="461" spans="1:11" s="154" customFormat="1" ht="15.75" x14ac:dyDescent="0.25">
      <c r="A461" s="3"/>
      <c r="B461" s="4"/>
      <c r="C461" s="4"/>
      <c r="D461" s="191" t="s">
        <v>13</v>
      </c>
      <c r="E461" s="3"/>
      <c r="F461" s="3"/>
      <c r="G461" s="6"/>
      <c r="H461" s="6"/>
      <c r="I461" s="4"/>
      <c r="J461" s="153"/>
      <c r="K461" s="153"/>
    </row>
    <row r="462" spans="1:11" s="154" customFormat="1" ht="15.75" x14ac:dyDescent="0.25">
      <c r="A462" s="3"/>
      <c r="B462" s="4"/>
      <c r="C462" s="4"/>
      <c r="D462" s="191" t="s">
        <v>12</v>
      </c>
      <c r="E462" s="3"/>
      <c r="F462" s="3"/>
      <c r="G462" s="6"/>
      <c r="H462" s="6"/>
      <c r="I462" s="4"/>
      <c r="J462" s="153"/>
      <c r="K462" s="153"/>
    </row>
    <row r="463" spans="1:11" ht="15" x14ac:dyDescent="0.25">
      <c r="A463" s="51"/>
      <c r="B463" s="68" t="s">
        <v>913</v>
      </c>
      <c r="C463" s="66"/>
      <c r="D463" s="53"/>
      <c r="E463" s="51"/>
      <c r="F463" s="51"/>
      <c r="G463" s="67"/>
      <c r="H463" s="67"/>
      <c r="I463" s="58"/>
      <c r="J463" s="149"/>
    </row>
    <row r="464" spans="1:11" ht="45" x14ac:dyDescent="0.25">
      <c r="A464" s="58"/>
      <c r="B464" s="59"/>
      <c r="C464" s="59" t="s">
        <v>914</v>
      </c>
      <c r="D464" s="60" t="s">
        <v>915</v>
      </c>
      <c r="E464" s="58" t="s">
        <v>22</v>
      </c>
      <c r="F464" s="58">
        <v>4</v>
      </c>
      <c r="G464" s="52">
        <v>65000</v>
      </c>
      <c r="H464" s="52">
        <f>+F464*G464</f>
        <v>260000</v>
      </c>
      <c r="I464" s="58" t="s">
        <v>647</v>
      </c>
      <c r="J464" s="149"/>
    </row>
    <row r="465" spans="1:11" ht="15" x14ac:dyDescent="0.25">
      <c r="A465" s="58"/>
      <c r="B465" s="59"/>
      <c r="C465" s="59"/>
      <c r="D465" s="60" t="s">
        <v>916</v>
      </c>
      <c r="E465" s="58"/>
      <c r="F465" s="58"/>
      <c r="G465" s="52"/>
      <c r="H465" s="52"/>
      <c r="I465" s="58"/>
      <c r="J465" s="149"/>
    </row>
    <row r="466" spans="1:11" ht="15" x14ac:dyDescent="0.25">
      <c r="A466" s="58"/>
      <c r="B466" s="59"/>
      <c r="C466" s="59"/>
      <c r="D466" s="60" t="s">
        <v>321</v>
      </c>
      <c r="E466" s="58"/>
      <c r="F466" s="58"/>
      <c r="G466" s="52"/>
      <c r="H466" s="52"/>
      <c r="I466" s="58"/>
      <c r="J466" s="149"/>
    </row>
    <row r="467" spans="1:11" s="154" customFormat="1" ht="15.75" x14ac:dyDescent="0.25">
      <c r="A467" s="3"/>
      <c r="B467" s="4"/>
      <c r="C467" s="4"/>
      <c r="D467" s="191" t="s">
        <v>1580</v>
      </c>
      <c r="E467" s="3"/>
      <c r="F467" s="3"/>
      <c r="G467" s="6"/>
      <c r="H467" s="6"/>
      <c r="I467" s="4"/>
      <c r="J467" s="153"/>
      <c r="K467" s="153"/>
    </row>
    <row r="468" spans="1:11" s="154" customFormat="1" ht="15.75" x14ac:dyDescent="0.25">
      <c r="A468" s="3"/>
      <c r="B468" s="4"/>
      <c r="C468" s="4"/>
      <c r="D468" s="191" t="s">
        <v>13</v>
      </c>
      <c r="E468" s="3"/>
      <c r="F468" s="3"/>
      <c r="G468" s="6"/>
      <c r="H468" s="6"/>
      <c r="I468" s="4"/>
      <c r="J468" s="153"/>
      <c r="K468" s="153"/>
    </row>
    <row r="469" spans="1:11" s="154" customFormat="1" ht="15.75" x14ac:dyDescent="0.25">
      <c r="A469" s="3"/>
      <c r="B469" s="4"/>
      <c r="C469" s="4"/>
      <c r="D469" s="191" t="s">
        <v>12</v>
      </c>
      <c r="E469" s="3"/>
      <c r="F469" s="3"/>
      <c r="G469" s="6"/>
      <c r="H469" s="6"/>
      <c r="I469" s="4"/>
      <c r="J469" s="153"/>
      <c r="K469" s="153"/>
    </row>
    <row r="470" spans="1:11" ht="15" x14ac:dyDescent="0.25">
      <c r="A470" s="51"/>
      <c r="B470" s="68" t="s">
        <v>917</v>
      </c>
      <c r="C470" s="66"/>
      <c r="D470" s="53"/>
      <c r="E470" s="51"/>
      <c r="F470" s="51"/>
      <c r="G470" s="67"/>
      <c r="H470" s="67"/>
      <c r="I470" s="58"/>
      <c r="J470" s="149"/>
    </row>
    <row r="471" spans="1:11" ht="45" x14ac:dyDescent="0.25">
      <c r="A471" s="58"/>
      <c r="B471" s="59"/>
      <c r="C471" s="59" t="s">
        <v>918</v>
      </c>
      <c r="D471" s="60" t="s">
        <v>919</v>
      </c>
      <c r="E471" s="58" t="s">
        <v>22</v>
      </c>
      <c r="F471" s="58">
        <v>4</v>
      </c>
      <c r="G471" s="52">
        <v>65000</v>
      </c>
      <c r="H471" s="52">
        <f>+F471*G471</f>
        <v>260000</v>
      </c>
      <c r="I471" s="58" t="s">
        <v>647</v>
      </c>
      <c r="J471" s="149"/>
    </row>
    <row r="472" spans="1:11" ht="15" x14ac:dyDescent="0.25">
      <c r="A472" s="58"/>
      <c r="B472" s="59"/>
      <c r="C472" s="59"/>
      <c r="D472" s="60" t="s">
        <v>920</v>
      </c>
      <c r="E472" s="58"/>
      <c r="F472" s="58"/>
      <c r="G472" s="52"/>
      <c r="H472" s="52"/>
      <c r="I472" s="58"/>
      <c r="J472" s="149"/>
    </row>
    <row r="473" spans="1:11" ht="15" x14ac:dyDescent="0.25">
      <c r="A473" s="58"/>
      <c r="B473" s="59"/>
      <c r="C473" s="59"/>
      <c r="D473" s="60" t="s">
        <v>321</v>
      </c>
      <c r="E473" s="58"/>
      <c r="F473" s="58"/>
      <c r="G473" s="52"/>
      <c r="H473" s="52"/>
      <c r="I473" s="58"/>
      <c r="J473" s="149"/>
    </row>
    <row r="474" spans="1:11" s="154" customFormat="1" ht="15.75" x14ac:dyDescent="0.25">
      <c r="A474" s="3"/>
      <c r="B474" s="4"/>
      <c r="C474" s="4"/>
      <c r="D474" s="191" t="s">
        <v>1580</v>
      </c>
      <c r="E474" s="3"/>
      <c r="F474" s="3"/>
      <c r="G474" s="6"/>
      <c r="H474" s="6"/>
      <c r="I474" s="4"/>
      <c r="J474" s="153"/>
      <c r="K474" s="153"/>
    </row>
    <row r="475" spans="1:11" s="154" customFormat="1" ht="15.75" x14ac:dyDescent="0.25">
      <c r="A475" s="3"/>
      <c r="B475" s="4"/>
      <c r="C475" s="4"/>
      <c r="D475" s="191" t="s">
        <v>13</v>
      </c>
      <c r="E475" s="3"/>
      <c r="F475" s="3"/>
      <c r="G475" s="6"/>
      <c r="H475" s="6"/>
      <c r="I475" s="4"/>
      <c r="J475" s="153"/>
      <c r="K475" s="153"/>
    </row>
    <row r="476" spans="1:11" s="154" customFormat="1" ht="15.75" x14ac:dyDescent="0.25">
      <c r="A476" s="3"/>
      <c r="B476" s="4"/>
      <c r="C476" s="4"/>
      <c r="D476" s="191" t="s">
        <v>12</v>
      </c>
      <c r="E476" s="3"/>
      <c r="F476" s="3"/>
      <c r="G476" s="6"/>
      <c r="H476" s="6"/>
      <c r="I476" s="4"/>
      <c r="J476" s="153"/>
      <c r="K476" s="153"/>
    </row>
    <row r="477" spans="1:11" ht="15" x14ac:dyDescent="0.25">
      <c r="A477" s="51"/>
      <c r="B477" s="66" t="s">
        <v>921</v>
      </c>
      <c r="C477" s="66"/>
      <c r="D477" s="53"/>
      <c r="E477" s="51"/>
      <c r="F477" s="51"/>
      <c r="G477" s="67"/>
      <c r="H477" s="67"/>
      <c r="I477" s="58"/>
      <c r="J477" s="149"/>
    </row>
    <row r="478" spans="1:11" ht="45" x14ac:dyDescent="0.25">
      <c r="A478" s="58"/>
      <c r="B478" s="59"/>
      <c r="C478" s="59" t="s">
        <v>922</v>
      </c>
      <c r="D478" s="60" t="s">
        <v>923</v>
      </c>
      <c r="E478" s="58" t="s">
        <v>22</v>
      </c>
      <c r="F478" s="58">
        <v>4</v>
      </c>
      <c r="G478" s="52">
        <v>65000</v>
      </c>
      <c r="H478" s="52">
        <f>+F478*G478</f>
        <v>260000</v>
      </c>
      <c r="I478" s="58" t="s">
        <v>647</v>
      </c>
      <c r="J478" s="149"/>
    </row>
    <row r="479" spans="1:11" ht="15" x14ac:dyDescent="0.25">
      <c r="A479" s="58"/>
      <c r="B479" s="59"/>
      <c r="C479" s="59"/>
      <c r="D479" s="60" t="s">
        <v>924</v>
      </c>
      <c r="E479" s="58"/>
      <c r="F479" s="58"/>
      <c r="G479" s="52"/>
      <c r="H479" s="52"/>
      <c r="I479" s="58"/>
      <c r="J479" s="149"/>
    </row>
    <row r="480" spans="1:11" ht="15" x14ac:dyDescent="0.25">
      <c r="A480" s="58"/>
      <c r="B480" s="59"/>
      <c r="C480" s="59"/>
      <c r="D480" s="60" t="s">
        <v>321</v>
      </c>
      <c r="E480" s="58"/>
      <c r="F480" s="58"/>
      <c r="G480" s="52"/>
      <c r="H480" s="52"/>
      <c r="I480" s="58"/>
      <c r="J480" s="149"/>
    </row>
    <row r="481" spans="1:11" s="154" customFormat="1" ht="15.75" x14ac:dyDescent="0.25">
      <c r="A481" s="3"/>
      <c r="B481" s="4"/>
      <c r="C481" s="4"/>
      <c r="D481" s="191" t="s">
        <v>1580</v>
      </c>
      <c r="E481" s="3"/>
      <c r="F481" s="3"/>
      <c r="G481" s="6"/>
      <c r="H481" s="6"/>
      <c r="I481" s="4"/>
      <c r="J481" s="153"/>
      <c r="K481" s="153"/>
    </row>
    <row r="482" spans="1:11" s="154" customFormat="1" ht="15.75" x14ac:dyDescent="0.25">
      <c r="A482" s="3"/>
      <c r="B482" s="4"/>
      <c r="C482" s="4"/>
      <c r="D482" s="191" t="s">
        <v>13</v>
      </c>
      <c r="E482" s="3"/>
      <c r="F482" s="3"/>
      <c r="G482" s="6"/>
      <c r="H482" s="6"/>
      <c r="I482" s="4"/>
      <c r="J482" s="153"/>
      <c r="K482" s="153"/>
    </row>
    <row r="483" spans="1:11" s="154" customFormat="1" ht="15.75" x14ac:dyDescent="0.25">
      <c r="A483" s="3"/>
      <c r="B483" s="4"/>
      <c r="C483" s="4"/>
      <c r="D483" s="191" t="s">
        <v>12</v>
      </c>
      <c r="E483" s="3"/>
      <c r="F483" s="3"/>
      <c r="G483" s="6"/>
      <c r="H483" s="6"/>
      <c r="I483" s="4"/>
      <c r="J483" s="153"/>
      <c r="K483" s="153"/>
    </row>
    <row r="484" spans="1:11" ht="15" x14ac:dyDescent="0.25">
      <c r="A484" s="51"/>
      <c r="B484" s="68" t="s">
        <v>925</v>
      </c>
      <c r="C484" s="66"/>
      <c r="D484" s="53"/>
      <c r="E484" s="51"/>
      <c r="F484" s="51"/>
      <c r="G484" s="67"/>
      <c r="H484" s="67"/>
      <c r="I484" s="58"/>
      <c r="J484" s="149"/>
    </row>
    <row r="485" spans="1:11" ht="45" x14ac:dyDescent="0.25">
      <c r="A485" s="58"/>
      <c r="B485" s="59"/>
      <c r="C485" s="59" t="s">
        <v>926</v>
      </c>
      <c r="D485" s="60" t="s">
        <v>927</v>
      </c>
      <c r="E485" s="58" t="s">
        <v>22</v>
      </c>
      <c r="F485" s="58">
        <v>4</v>
      </c>
      <c r="G485" s="52">
        <v>65000</v>
      </c>
      <c r="H485" s="52">
        <f>+F485*G485</f>
        <v>260000</v>
      </c>
      <c r="I485" s="58" t="s">
        <v>647</v>
      </c>
      <c r="J485" s="149"/>
    </row>
    <row r="486" spans="1:11" ht="15" x14ac:dyDescent="0.25">
      <c r="A486" s="58"/>
      <c r="B486" s="59"/>
      <c r="C486" s="59"/>
      <c r="D486" s="60" t="s">
        <v>928</v>
      </c>
      <c r="E486" s="58"/>
      <c r="F486" s="58"/>
      <c r="G486" s="52"/>
      <c r="H486" s="52"/>
      <c r="I486" s="58"/>
      <c r="J486" s="149"/>
    </row>
    <row r="487" spans="1:11" ht="15" x14ac:dyDescent="0.25">
      <c r="A487" s="58"/>
      <c r="B487" s="59"/>
      <c r="C487" s="59"/>
      <c r="D487" s="60" t="s">
        <v>321</v>
      </c>
      <c r="E487" s="58"/>
      <c r="F487" s="58"/>
      <c r="G487" s="52"/>
      <c r="H487" s="52"/>
      <c r="I487" s="58"/>
      <c r="J487" s="149"/>
    </row>
    <row r="488" spans="1:11" s="154" customFormat="1" ht="15.75" x14ac:dyDescent="0.25">
      <c r="A488" s="3"/>
      <c r="B488" s="4"/>
      <c r="C488" s="4"/>
      <c r="D488" s="191" t="s">
        <v>1580</v>
      </c>
      <c r="E488" s="3"/>
      <c r="F488" s="3"/>
      <c r="G488" s="6"/>
      <c r="H488" s="6"/>
      <c r="I488" s="4"/>
      <c r="J488" s="153"/>
      <c r="K488" s="153"/>
    </row>
    <row r="489" spans="1:11" s="154" customFormat="1" ht="15.75" x14ac:dyDescent="0.25">
      <c r="A489" s="3"/>
      <c r="B489" s="4"/>
      <c r="C489" s="4"/>
      <c r="D489" s="191" t="s">
        <v>13</v>
      </c>
      <c r="E489" s="3"/>
      <c r="F489" s="3"/>
      <c r="G489" s="6"/>
      <c r="H489" s="6"/>
      <c r="I489" s="4"/>
      <c r="J489" s="153"/>
      <c r="K489" s="153"/>
    </row>
    <row r="490" spans="1:11" s="154" customFormat="1" ht="15.75" x14ac:dyDescent="0.25">
      <c r="A490" s="3"/>
      <c r="B490" s="4"/>
      <c r="C490" s="4"/>
      <c r="D490" s="191" t="s">
        <v>12</v>
      </c>
      <c r="E490" s="3"/>
      <c r="F490" s="3"/>
      <c r="G490" s="6"/>
      <c r="H490" s="6"/>
      <c r="I490" s="4"/>
      <c r="J490" s="153"/>
      <c r="K490" s="153"/>
    </row>
    <row r="491" spans="1:11" ht="15" x14ac:dyDescent="0.25">
      <c r="A491" s="51"/>
      <c r="B491" s="68" t="s">
        <v>929</v>
      </c>
      <c r="C491" s="66"/>
      <c r="D491" s="53"/>
      <c r="E491" s="51"/>
      <c r="F491" s="51"/>
      <c r="G491" s="67"/>
      <c r="H491" s="67"/>
      <c r="I491" s="58"/>
      <c r="J491" s="149"/>
    </row>
    <row r="492" spans="1:11" ht="45" x14ac:dyDescent="0.25">
      <c r="A492" s="58"/>
      <c r="B492" s="59"/>
      <c r="C492" s="59" t="s">
        <v>930</v>
      </c>
      <c r="D492" s="60" t="s">
        <v>931</v>
      </c>
      <c r="E492" s="58" t="s">
        <v>22</v>
      </c>
      <c r="F492" s="58">
        <v>4</v>
      </c>
      <c r="G492" s="52">
        <v>65000</v>
      </c>
      <c r="H492" s="52">
        <f>+F492*G492</f>
        <v>260000</v>
      </c>
      <c r="I492" s="58" t="s">
        <v>647</v>
      </c>
      <c r="J492" s="149"/>
    </row>
    <row r="493" spans="1:11" ht="15" x14ac:dyDescent="0.25">
      <c r="A493" s="58"/>
      <c r="B493" s="59"/>
      <c r="C493" s="59"/>
      <c r="D493" s="60" t="s">
        <v>932</v>
      </c>
      <c r="E493" s="58"/>
      <c r="F493" s="58"/>
      <c r="G493" s="52"/>
      <c r="H493" s="52"/>
      <c r="I493" s="58"/>
      <c r="J493" s="149"/>
    </row>
    <row r="494" spans="1:11" ht="15" x14ac:dyDescent="0.25">
      <c r="A494" s="58"/>
      <c r="B494" s="59"/>
      <c r="C494" s="59"/>
      <c r="D494" s="60" t="s">
        <v>321</v>
      </c>
      <c r="E494" s="58"/>
      <c r="F494" s="58"/>
      <c r="G494" s="52"/>
      <c r="H494" s="52"/>
      <c r="I494" s="58"/>
      <c r="J494" s="149"/>
    </row>
    <row r="495" spans="1:11" s="154" customFormat="1" ht="15.75" x14ac:dyDescent="0.25">
      <c r="A495" s="3"/>
      <c r="B495" s="4"/>
      <c r="C495" s="4"/>
      <c r="D495" s="191" t="s">
        <v>1580</v>
      </c>
      <c r="E495" s="3"/>
      <c r="F495" s="3"/>
      <c r="G495" s="6"/>
      <c r="H495" s="6"/>
      <c r="I495" s="4"/>
      <c r="J495" s="153"/>
      <c r="K495" s="153"/>
    </row>
    <row r="496" spans="1:11" s="154" customFormat="1" ht="15.75" x14ac:dyDescent="0.25">
      <c r="A496" s="3"/>
      <c r="B496" s="4"/>
      <c r="C496" s="4"/>
      <c r="D496" s="191" t="s">
        <v>13</v>
      </c>
      <c r="E496" s="3"/>
      <c r="F496" s="3"/>
      <c r="G496" s="6"/>
      <c r="H496" s="6"/>
      <c r="I496" s="4"/>
      <c r="J496" s="153"/>
      <c r="K496" s="153"/>
    </row>
    <row r="497" spans="1:11" s="154" customFormat="1" ht="15.75" x14ac:dyDescent="0.25">
      <c r="A497" s="3"/>
      <c r="B497" s="4"/>
      <c r="C497" s="4"/>
      <c r="D497" s="191" t="s">
        <v>12</v>
      </c>
      <c r="E497" s="3"/>
      <c r="F497" s="3"/>
      <c r="G497" s="6"/>
      <c r="H497" s="6"/>
      <c r="I497" s="4"/>
      <c r="J497" s="153"/>
      <c r="K497" s="153"/>
    </row>
    <row r="498" spans="1:11" ht="15" x14ac:dyDescent="0.25">
      <c r="A498" s="69"/>
      <c r="B498" s="124" t="s">
        <v>403</v>
      </c>
      <c r="C498" s="70"/>
      <c r="D498" s="16"/>
      <c r="E498" s="69"/>
      <c r="F498" s="69"/>
      <c r="G498" s="20"/>
      <c r="H498" s="71"/>
      <c r="I498" s="72"/>
      <c r="J498" s="154"/>
    </row>
    <row r="499" spans="1:11" ht="15" x14ac:dyDescent="0.25">
      <c r="A499" s="51"/>
      <c r="B499" s="68" t="s">
        <v>933</v>
      </c>
      <c r="C499" s="66"/>
      <c r="D499" s="53"/>
      <c r="E499" s="51"/>
      <c r="F499" s="51"/>
      <c r="G499" s="67"/>
      <c r="H499" s="67"/>
      <c r="I499" s="58"/>
      <c r="J499" s="149"/>
    </row>
    <row r="500" spans="1:11" ht="45" x14ac:dyDescent="0.25">
      <c r="A500" s="58"/>
      <c r="B500" s="59"/>
      <c r="C500" s="59" t="s">
        <v>934</v>
      </c>
      <c r="D500" s="60" t="s">
        <v>412</v>
      </c>
      <c r="E500" s="58" t="s">
        <v>7</v>
      </c>
      <c r="F500" s="58">
        <v>4</v>
      </c>
      <c r="G500" s="52">
        <v>170000</v>
      </c>
      <c r="H500" s="52">
        <f>+F500*G500</f>
        <v>680000</v>
      </c>
      <c r="I500" s="58" t="s">
        <v>647</v>
      </c>
      <c r="J500" s="149"/>
    </row>
    <row r="501" spans="1:11" ht="30" x14ac:dyDescent="0.25">
      <c r="A501" s="58"/>
      <c r="B501" s="59"/>
      <c r="C501" s="59"/>
      <c r="D501" s="60" t="s">
        <v>935</v>
      </c>
      <c r="E501" s="58"/>
      <c r="F501" s="58"/>
      <c r="G501" s="52"/>
      <c r="H501" s="52"/>
      <c r="I501" s="58"/>
      <c r="J501" s="149"/>
    </row>
    <row r="502" spans="1:11" ht="15" x14ac:dyDescent="0.25">
      <c r="A502" s="58"/>
      <c r="B502" s="59"/>
      <c r="C502" s="59"/>
      <c r="D502" s="60" t="s">
        <v>936</v>
      </c>
      <c r="E502" s="58"/>
      <c r="F502" s="58"/>
      <c r="G502" s="52"/>
      <c r="H502" s="52"/>
      <c r="I502" s="58"/>
      <c r="J502" s="149"/>
    </row>
    <row r="503" spans="1:11" s="154" customFormat="1" ht="15.75" x14ac:dyDescent="0.25">
      <c r="A503" s="3"/>
      <c r="B503" s="4"/>
      <c r="C503" s="4"/>
      <c r="D503" s="191" t="s">
        <v>1580</v>
      </c>
      <c r="E503" s="3"/>
      <c r="F503" s="3"/>
      <c r="G503" s="6"/>
      <c r="H503" s="6"/>
      <c r="I503" s="4"/>
      <c r="J503" s="153"/>
      <c r="K503" s="153"/>
    </row>
    <row r="504" spans="1:11" s="154" customFormat="1" ht="15.75" x14ac:dyDescent="0.25">
      <c r="A504" s="3"/>
      <c r="B504" s="4"/>
      <c r="C504" s="4"/>
      <c r="D504" s="191" t="s">
        <v>13</v>
      </c>
      <c r="E504" s="3"/>
      <c r="F504" s="3"/>
      <c r="G504" s="6"/>
      <c r="H504" s="6"/>
      <c r="I504" s="4"/>
      <c r="J504" s="153"/>
      <c r="K504" s="153"/>
    </row>
    <row r="505" spans="1:11" s="154" customFormat="1" ht="15.75" x14ac:dyDescent="0.25">
      <c r="A505" s="3"/>
      <c r="B505" s="4"/>
      <c r="C505" s="4"/>
      <c r="D505" s="191" t="s">
        <v>12</v>
      </c>
      <c r="E505" s="3"/>
      <c r="F505" s="3"/>
      <c r="G505" s="6"/>
      <c r="H505" s="6"/>
      <c r="I505" s="4"/>
      <c r="J505" s="153"/>
      <c r="K505" s="153"/>
    </row>
    <row r="506" spans="1:11" ht="15" x14ac:dyDescent="0.25">
      <c r="A506" s="51"/>
      <c r="B506" s="68" t="s">
        <v>937</v>
      </c>
      <c r="C506" s="66"/>
      <c r="D506" s="53"/>
      <c r="E506" s="51"/>
      <c r="F506" s="51"/>
      <c r="G506" s="67"/>
      <c r="H506" s="67"/>
      <c r="I506" s="58"/>
      <c r="J506" s="149"/>
    </row>
    <row r="507" spans="1:11" ht="105" x14ac:dyDescent="0.25">
      <c r="A507" s="58"/>
      <c r="B507" s="59"/>
      <c r="C507" s="59" t="s">
        <v>938</v>
      </c>
      <c r="D507" s="60" t="s">
        <v>939</v>
      </c>
      <c r="E507" s="58" t="s">
        <v>7</v>
      </c>
      <c r="F507" s="58">
        <v>1</v>
      </c>
      <c r="G507" s="52">
        <v>7850000</v>
      </c>
      <c r="H507" s="52">
        <f>+F507*G507</f>
        <v>7850000</v>
      </c>
      <c r="I507" s="58" t="s">
        <v>90</v>
      </c>
      <c r="J507" s="149"/>
    </row>
    <row r="508" spans="1:11" ht="15" x14ac:dyDescent="0.25">
      <c r="A508" s="58"/>
      <c r="B508" s="59"/>
      <c r="C508" s="59"/>
      <c r="D508" s="60" t="s">
        <v>36</v>
      </c>
      <c r="E508" s="58"/>
      <c r="F508" s="58"/>
      <c r="G508" s="52"/>
      <c r="H508" s="52"/>
      <c r="I508" s="58"/>
      <c r="J508" s="149"/>
    </row>
    <row r="509" spans="1:11" ht="15" x14ac:dyDescent="0.25">
      <c r="A509" s="58"/>
      <c r="B509" s="59"/>
      <c r="C509" s="59"/>
      <c r="D509" s="60" t="s">
        <v>940</v>
      </c>
      <c r="E509" s="58"/>
      <c r="F509" s="58"/>
      <c r="G509" s="52"/>
      <c r="H509" s="52"/>
      <c r="I509" s="58"/>
      <c r="J509" s="149"/>
    </row>
    <row r="510" spans="1:11" ht="30" x14ac:dyDescent="0.25">
      <c r="A510" s="58"/>
      <c r="B510" s="59"/>
      <c r="C510" s="59"/>
      <c r="D510" s="60" t="s">
        <v>941</v>
      </c>
      <c r="E510" s="58"/>
      <c r="F510" s="58"/>
      <c r="G510" s="52"/>
      <c r="H510" s="52"/>
      <c r="I510" s="58"/>
      <c r="J510" s="149"/>
    </row>
    <row r="511" spans="1:11" ht="15" x14ac:dyDescent="0.25">
      <c r="A511" s="58"/>
      <c r="B511" s="59"/>
      <c r="C511" s="59"/>
      <c r="D511" s="60" t="s">
        <v>40</v>
      </c>
      <c r="E511" s="58"/>
      <c r="F511" s="58"/>
      <c r="G511" s="52"/>
      <c r="H511" s="52"/>
      <c r="I511" s="58"/>
      <c r="J511" s="149"/>
    </row>
    <row r="512" spans="1:11" ht="15" x14ac:dyDescent="0.25">
      <c r="A512" s="58"/>
      <c r="B512" s="59"/>
      <c r="C512" s="59"/>
      <c r="D512" s="60" t="s">
        <v>942</v>
      </c>
      <c r="E512" s="58"/>
      <c r="F512" s="58"/>
      <c r="G512" s="52"/>
      <c r="H512" s="52"/>
      <c r="I512" s="58"/>
      <c r="J512" s="149"/>
    </row>
    <row r="513" spans="1:11" s="154" customFormat="1" ht="15.75" x14ac:dyDescent="0.25">
      <c r="A513" s="3"/>
      <c r="B513" s="4"/>
      <c r="C513" s="4"/>
      <c r="D513" s="191" t="s">
        <v>1580</v>
      </c>
      <c r="E513" s="3"/>
      <c r="F513" s="3"/>
      <c r="G513" s="6"/>
      <c r="H513" s="6"/>
      <c r="I513" s="4"/>
      <c r="J513" s="153"/>
      <c r="K513" s="153"/>
    </row>
    <row r="514" spans="1:11" s="154" customFormat="1" ht="15.75" x14ac:dyDescent="0.25">
      <c r="A514" s="3"/>
      <c r="B514" s="4"/>
      <c r="C514" s="4"/>
      <c r="D514" s="191" t="s">
        <v>13</v>
      </c>
      <c r="E514" s="3"/>
      <c r="F514" s="3"/>
      <c r="G514" s="6"/>
      <c r="H514" s="6"/>
      <c r="I514" s="4"/>
      <c r="J514" s="153"/>
      <c r="K514" s="153"/>
    </row>
    <row r="515" spans="1:11" s="154" customFormat="1" ht="15.75" x14ac:dyDescent="0.25">
      <c r="A515" s="3"/>
      <c r="B515" s="4"/>
      <c r="C515" s="4"/>
      <c r="D515" s="191" t="s">
        <v>12</v>
      </c>
      <c r="E515" s="3"/>
      <c r="F515" s="3"/>
      <c r="G515" s="6"/>
      <c r="H515" s="6"/>
      <c r="I515" s="4"/>
      <c r="J515" s="153"/>
      <c r="K515" s="153"/>
    </row>
    <row r="516" spans="1:11" s="29" customFormat="1" ht="15" x14ac:dyDescent="0.25">
      <c r="A516" s="209" t="s">
        <v>1590</v>
      </c>
      <c r="B516" s="121" t="s">
        <v>416</v>
      </c>
      <c r="C516" s="120"/>
      <c r="D516" s="120"/>
      <c r="E516" s="72"/>
      <c r="F516" s="72"/>
      <c r="G516" s="129"/>
      <c r="H516" s="129">
        <f>SUM(H518:H538)</f>
        <v>480000</v>
      </c>
      <c r="I516" s="210"/>
      <c r="J516" s="154"/>
    </row>
    <row r="517" spans="1:11" s="227" customFormat="1" ht="15" x14ac:dyDescent="0.25">
      <c r="A517" s="223"/>
      <c r="B517" s="224" t="s">
        <v>943</v>
      </c>
      <c r="C517" s="225"/>
      <c r="D517" s="180"/>
      <c r="E517" s="175"/>
      <c r="F517" s="175"/>
      <c r="G517" s="15"/>
      <c r="H517" s="15"/>
      <c r="I517" s="226"/>
      <c r="J517" s="153"/>
    </row>
    <row r="518" spans="1:11" ht="75" x14ac:dyDescent="0.25">
      <c r="A518" s="30"/>
      <c r="B518" s="31" t="s">
        <v>944</v>
      </c>
      <c r="C518" s="31" t="s">
        <v>945</v>
      </c>
      <c r="D518" s="5" t="s">
        <v>946</v>
      </c>
      <c r="E518" s="3" t="s">
        <v>22</v>
      </c>
      <c r="F518" s="3">
        <v>2</v>
      </c>
      <c r="G518" s="52">
        <v>60000</v>
      </c>
      <c r="H518" s="6">
        <f>+F518*G518</f>
        <v>120000</v>
      </c>
      <c r="I518" s="30" t="s">
        <v>647</v>
      </c>
      <c r="J518" s="149"/>
    </row>
    <row r="519" spans="1:11" ht="30" x14ac:dyDescent="0.25">
      <c r="A519" s="32"/>
      <c r="B519" s="33"/>
      <c r="C519" s="33"/>
      <c r="D519" s="5" t="s">
        <v>947</v>
      </c>
      <c r="E519" s="3"/>
      <c r="F519" s="3"/>
      <c r="G519" s="73"/>
      <c r="H519" s="73"/>
      <c r="I519" s="32"/>
      <c r="J519" s="149"/>
    </row>
    <row r="520" spans="1:11" ht="30" x14ac:dyDescent="0.25">
      <c r="A520" s="34"/>
      <c r="B520" s="35"/>
      <c r="C520" s="35"/>
      <c r="D520" s="5" t="s">
        <v>948</v>
      </c>
      <c r="E520" s="3"/>
      <c r="F520" s="3"/>
      <c r="G520" s="74"/>
      <c r="H520" s="74"/>
      <c r="I520" s="34"/>
      <c r="J520" s="149"/>
    </row>
    <row r="521" spans="1:11" s="154" customFormat="1" ht="15.75" x14ac:dyDescent="0.25">
      <c r="A521" s="3"/>
      <c r="B521" s="4"/>
      <c r="C521" s="4"/>
      <c r="D521" s="191" t="s">
        <v>1580</v>
      </c>
      <c r="E521" s="3"/>
      <c r="F521" s="3"/>
      <c r="G521" s="6"/>
      <c r="H521" s="6"/>
      <c r="I521" s="4"/>
      <c r="J521" s="153"/>
      <c r="K521" s="153"/>
    </row>
    <row r="522" spans="1:11" s="154" customFormat="1" ht="15.75" x14ac:dyDescent="0.25">
      <c r="A522" s="3"/>
      <c r="B522" s="4"/>
      <c r="C522" s="4"/>
      <c r="D522" s="191" t="s">
        <v>13</v>
      </c>
      <c r="E522" s="3"/>
      <c r="F522" s="3"/>
      <c r="G522" s="6"/>
      <c r="H522" s="6"/>
      <c r="I522" s="4"/>
      <c r="J522" s="153"/>
      <c r="K522" s="153"/>
    </row>
    <row r="523" spans="1:11" s="154" customFormat="1" ht="15.75" x14ac:dyDescent="0.25">
      <c r="A523" s="3"/>
      <c r="B523" s="4"/>
      <c r="C523" s="4"/>
      <c r="D523" s="191" t="s">
        <v>12</v>
      </c>
      <c r="E523" s="3"/>
      <c r="F523" s="3"/>
      <c r="G523" s="6"/>
      <c r="H523" s="6"/>
      <c r="I523" s="4"/>
      <c r="J523" s="153"/>
      <c r="K523" s="153"/>
    </row>
    <row r="524" spans="1:11" ht="45" x14ac:dyDescent="0.25">
      <c r="A524" s="30"/>
      <c r="B524" s="31" t="s">
        <v>949</v>
      </c>
      <c r="C524" s="31" t="s">
        <v>950</v>
      </c>
      <c r="D524" s="5" t="s">
        <v>951</v>
      </c>
      <c r="E524" s="3" t="s">
        <v>7</v>
      </c>
      <c r="F524" s="3">
        <v>2</v>
      </c>
      <c r="G524" s="52">
        <v>120000</v>
      </c>
      <c r="H524" s="6">
        <f>+F524*G524</f>
        <v>240000</v>
      </c>
      <c r="I524" s="30" t="s">
        <v>647</v>
      </c>
      <c r="J524" s="149"/>
    </row>
    <row r="525" spans="1:11" ht="15" x14ac:dyDescent="0.25">
      <c r="A525" s="32"/>
      <c r="B525" s="33"/>
      <c r="C525" s="33"/>
      <c r="D525" s="5" t="s">
        <v>952</v>
      </c>
      <c r="E525" s="3"/>
      <c r="F525" s="3"/>
      <c r="G525" s="73"/>
      <c r="H525" s="73"/>
      <c r="I525" s="32"/>
      <c r="J525" s="149"/>
    </row>
    <row r="526" spans="1:11" ht="15" x14ac:dyDescent="0.25">
      <c r="A526" s="32"/>
      <c r="B526" s="33"/>
      <c r="C526" s="33"/>
      <c r="D526" s="5" t="s">
        <v>953</v>
      </c>
      <c r="E526" s="3"/>
      <c r="F526" s="3"/>
      <c r="G526" s="73"/>
      <c r="H526" s="73"/>
      <c r="I526" s="32"/>
      <c r="J526" s="149"/>
    </row>
    <row r="527" spans="1:11" ht="15" x14ac:dyDescent="0.25">
      <c r="A527" s="32"/>
      <c r="B527" s="33"/>
      <c r="C527" s="33"/>
      <c r="D527" s="5" t="s">
        <v>954</v>
      </c>
      <c r="E527" s="3"/>
      <c r="F527" s="3"/>
      <c r="G527" s="73"/>
      <c r="H527" s="73"/>
      <c r="I527" s="32"/>
      <c r="J527" s="149"/>
    </row>
    <row r="528" spans="1:11" ht="15" x14ac:dyDescent="0.25">
      <c r="A528" s="32"/>
      <c r="B528" s="33"/>
      <c r="C528" s="33"/>
      <c r="D528" s="5" t="s">
        <v>955</v>
      </c>
      <c r="E528" s="3"/>
      <c r="F528" s="3"/>
      <c r="G528" s="73"/>
      <c r="H528" s="73"/>
      <c r="I528" s="32"/>
      <c r="J528" s="149"/>
    </row>
    <row r="529" spans="1:11" ht="15" x14ac:dyDescent="0.25">
      <c r="A529" s="32"/>
      <c r="B529" s="33"/>
      <c r="C529" s="33"/>
      <c r="D529" s="5" t="s">
        <v>956</v>
      </c>
      <c r="E529" s="3"/>
      <c r="F529" s="3"/>
      <c r="G529" s="73"/>
      <c r="H529" s="73"/>
      <c r="I529" s="32"/>
      <c r="J529" s="149"/>
    </row>
    <row r="530" spans="1:11" ht="45" x14ac:dyDescent="0.25">
      <c r="A530" s="32"/>
      <c r="B530" s="33"/>
      <c r="C530" s="33"/>
      <c r="D530" s="5" t="s">
        <v>957</v>
      </c>
      <c r="E530" s="3"/>
      <c r="F530" s="3"/>
      <c r="G530" s="73"/>
      <c r="H530" s="73"/>
      <c r="I530" s="32"/>
      <c r="J530" s="149"/>
    </row>
    <row r="531" spans="1:11" ht="30" x14ac:dyDescent="0.25">
      <c r="A531" s="32"/>
      <c r="B531" s="33"/>
      <c r="C531" s="33"/>
      <c r="D531" s="5" t="s">
        <v>958</v>
      </c>
      <c r="E531" s="3"/>
      <c r="F531" s="3"/>
      <c r="G531" s="73"/>
      <c r="H531" s="73"/>
      <c r="I531" s="32"/>
      <c r="J531" s="149"/>
    </row>
    <row r="532" spans="1:11" ht="45" x14ac:dyDescent="0.25">
      <c r="A532" s="34"/>
      <c r="B532" s="35"/>
      <c r="C532" s="35"/>
      <c r="D532" s="5" t="s">
        <v>959</v>
      </c>
      <c r="E532" s="3"/>
      <c r="F532" s="3"/>
      <c r="G532" s="74"/>
      <c r="H532" s="74"/>
      <c r="I532" s="34"/>
      <c r="J532" s="149"/>
    </row>
    <row r="533" spans="1:11" s="154" customFormat="1" ht="15.75" x14ac:dyDescent="0.25">
      <c r="A533" s="3"/>
      <c r="B533" s="4"/>
      <c r="C533" s="4"/>
      <c r="D533" s="191" t="s">
        <v>1580</v>
      </c>
      <c r="E533" s="3"/>
      <c r="F533" s="3"/>
      <c r="G533" s="6"/>
      <c r="H533" s="6"/>
      <c r="I533" s="4"/>
      <c r="J533" s="153"/>
      <c r="K533" s="153"/>
    </row>
    <row r="534" spans="1:11" s="154" customFormat="1" ht="15.75" x14ac:dyDescent="0.25">
      <c r="A534" s="3"/>
      <c r="B534" s="4"/>
      <c r="C534" s="4"/>
      <c r="D534" s="191" t="s">
        <v>13</v>
      </c>
      <c r="E534" s="3"/>
      <c r="F534" s="3"/>
      <c r="G534" s="6"/>
      <c r="H534" s="6"/>
      <c r="I534" s="4"/>
      <c r="J534" s="153"/>
      <c r="K534" s="153"/>
    </row>
    <row r="535" spans="1:11" s="154" customFormat="1" ht="15.75" x14ac:dyDescent="0.25">
      <c r="A535" s="3"/>
      <c r="B535" s="4"/>
      <c r="C535" s="4"/>
      <c r="D535" s="191" t="s">
        <v>12</v>
      </c>
      <c r="E535" s="3"/>
      <c r="F535" s="3"/>
      <c r="G535" s="6"/>
      <c r="H535" s="6"/>
      <c r="I535" s="4"/>
      <c r="J535" s="153"/>
      <c r="K535" s="153"/>
    </row>
    <row r="536" spans="1:11" ht="45" x14ac:dyDescent="0.25">
      <c r="A536" s="30"/>
      <c r="B536" s="31" t="s">
        <v>960</v>
      </c>
      <c r="C536" s="10" t="s">
        <v>961</v>
      </c>
      <c r="D536" s="5" t="s">
        <v>962</v>
      </c>
      <c r="E536" s="3" t="s">
        <v>22</v>
      </c>
      <c r="F536" s="3">
        <v>2</v>
      </c>
      <c r="G536" s="52">
        <v>60000</v>
      </c>
      <c r="H536" s="6">
        <f>+F536*G536</f>
        <v>120000</v>
      </c>
      <c r="I536" s="30" t="s">
        <v>647</v>
      </c>
      <c r="J536" s="149"/>
    </row>
    <row r="537" spans="1:11" ht="45" x14ac:dyDescent="0.25">
      <c r="A537" s="32"/>
      <c r="B537" s="33"/>
      <c r="C537" s="10" t="s">
        <v>963</v>
      </c>
      <c r="D537" s="5" t="s">
        <v>964</v>
      </c>
      <c r="E537" s="3"/>
      <c r="F537" s="3"/>
      <c r="G537" s="73"/>
      <c r="H537" s="73"/>
      <c r="I537" s="32"/>
      <c r="J537" s="149"/>
    </row>
    <row r="538" spans="1:11" ht="30" x14ac:dyDescent="0.25">
      <c r="A538" s="34"/>
      <c r="B538" s="35"/>
      <c r="C538" s="10" t="s">
        <v>965</v>
      </c>
      <c r="D538" s="5" t="s">
        <v>966</v>
      </c>
      <c r="E538" s="3"/>
      <c r="F538" s="3"/>
      <c r="G538" s="74"/>
      <c r="H538" s="75"/>
      <c r="I538" s="34"/>
      <c r="J538" s="149"/>
    </row>
    <row r="539" spans="1:11" s="154" customFormat="1" ht="15.75" x14ac:dyDescent="0.25">
      <c r="A539" s="3"/>
      <c r="B539" s="4"/>
      <c r="C539" s="4"/>
      <c r="D539" s="191" t="s">
        <v>1580</v>
      </c>
      <c r="E539" s="3"/>
      <c r="F539" s="3"/>
      <c r="G539" s="6"/>
      <c r="H539" s="6"/>
      <c r="I539" s="4"/>
      <c r="J539" s="153"/>
      <c r="K539" s="153"/>
    </row>
    <row r="540" spans="1:11" s="154" customFormat="1" ht="15.75" x14ac:dyDescent="0.25">
      <c r="A540" s="3"/>
      <c r="B540" s="4"/>
      <c r="C540" s="4"/>
      <c r="D540" s="191" t="s">
        <v>13</v>
      </c>
      <c r="E540" s="3"/>
      <c r="F540" s="3"/>
      <c r="G540" s="6"/>
      <c r="H540" s="6"/>
      <c r="I540" s="4"/>
      <c r="J540" s="153"/>
      <c r="K540" s="153"/>
    </row>
    <row r="541" spans="1:11" s="154" customFormat="1" ht="15.75" x14ac:dyDescent="0.25">
      <c r="A541" s="3"/>
      <c r="B541" s="4"/>
      <c r="C541" s="4"/>
      <c r="D541" s="191" t="s">
        <v>12</v>
      </c>
      <c r="E541" s="3"/>
      <c r="F541" s="3"/>
      <c r="G541" s="6"/>
      <c r="H541" s="6"/>
      <c r="I541" s="4"/>
      <c r="J541" s="153"/>
      <c r="K541" s="153"/>
    </row>
    <row r="542" spans="1:11" s="29" customFormat="1" ht="15" x14ac:dyDescent="0.25">
      <c r="A542" s="209" t="s">
        <v>1591</v>
      </c>
      <c r="B542" s="122" t="s">
        <v>284</v>
      </c>
      <c r="C542" s="123"/>
      <c r="D542" s="123"/>
      <c r="E542" s="156"/>
      <c r="F542" s="156"/>
      <c r="G542" s="129"/>
      <c r="H542" s="129">
        <f>SUM(H544:H824)</f>
        <v>63345000</v>
      </c>
      <c r="I542" s="217"/>
      <c r="J542" s="154"/>
    </row>
    <row r="543" spans="1:11" ht="15" x14ac:dyDescent="0.25">
      <c r="A543" s="51"/>
      <c r="B543" s="39" t="s">
        <v>967</v>
      </c>
      <c r="C543" s="54"/>
      <c r="D543" s="54"/>
      <c r="E543" s="58"/>
      <c r="F543" s="58"/>
      <c r="G543" s="76"/>
      <c r="H543" s="76"/>
      <c r="I543" s="58"/>
      <c r="J543" s="149"/>
    </row>
    <row r="544" spans="1:11" ht="45" x14ac:dyDescent="0.25">
      <c r="A544" s="58"/>
      <c r="B544" s="27" t="s">
        <v>968</v>
      </c>
      <c r="C544" s="27" t="s">
        <v>969</v>
      </c>
      <c r="D544" s="60" t="s">
        <v>970</v>
      </c>
      <c r="E544" s="58" t="s">
        <v>7</v>
      </c>
      <c r="F544" s="58">
        <v>1</v>
      </c>
      <c r="G544" s="52">
        <v>340000</v>
      </c>
      <c r="H544" s="52">
        <f>+F544*G544</f>
        <v>340000</v>
      </c>
      <c r="I544" s="58"/>
      <c r="J544" s="149"/>
    </row>
    <row r="545" spans="1:11" s="154" customFormat="1" ht="15.75" x14ac:dyDescent="0.25">
      <c r="A545" s="3"/>
      <c r="B545" s="4"/>
      <c r="C545" s="4"/>
      <c r="D545" s="191" t="s">
        <v>1580</v>
      </c>
      <c r="E545" s="3"/>
      <c r="F545" s="3"/>
      <c r="G545" s="6"/>
      <c r="H545" s="6"/>
      <c r="I545" s="4"/>
      <c r="J545" s="153"/>
      <c r="K545" s="153"/>
    </row>
    <row r="546" spans="1:11" s="154" customFormat="1" ht="15.75" x14ac:dyDescent="0.25">
      <c r="A546" s="3"/>
      <c r="B546" s="4"/>
      <c r="C546" s="4"/>
      <c r="D546" s="191" t="s">
        <v>13</v>
      </c>
      <c r="E546" s="3"/>
      <c r="F546" s="3"/>
      <c r="G546" s="6"/>
      <c r="H546" s="6"/>
      <c r="I546" s="4"/>
      <c r="J546" s="153"/>
      <c r="K546" s="153"/>
    </row>
    <row r="547" spans="1:11" s="154" customFormat="1" ht="15.75" x14ac:dyDescent="0.25">
      <c r="A547" s="3"/>
      <c r="B547" s="4"/>
      <c r="C547" s="4"/>
      <c r="D547" s="191" t="s">
        <v>12</v>
      </c>
      <c r="E547" s="3"/>
      <c r="F547" s="3"/>
      <c r="G547" s="6"/>
      <c r="H547" s="6"/>
      <c r="I547" s="4"/>
      <c r="J547" s="153"/>
      <c r="K547" s="153"/>
    </row>
    <row r="548" spans="1:11" ht="15" x14ac:dyDescent="0.25">
      <c r="A548" s="58"/>
      <c r="B548" s="59"/>
      <c r="C548" s="59" t="s">
        <v>971</v>
      </c>
      <c r="D548" s="60" t="s">
        <v>972</v>
      </c>
      <c r="E548" s="58" t="s">
        <v>7</v>
      </c>
      <c r="F548" s="58">
        <v>1</v>
      </c>
      <c r="G548" s="52">
        <v>930000</v>
      </c>
      <c r="H548" s="52">
        <f>+F548*G548</f>
        <v>930000</v>
      </c>
      <c r="I548" s="58"/>
      <c r="J548" s="149"/>
    </row>
    <row r="549" spans="1:11" ht="90" x14ac:dyDescent="0.25">
      <c r="A549" s="58"/>
      <c r="B549" s="59"/>
      <c r="C549" s="59"/>
      <c r="D549" s="60" t="s">
        <v>973</v>
      </c>
      <c r="E549" s="58"/>
      <c r="F549" s="58"/>
      <c r="G549" s="52"/>
      <c r="H549" s="52"/>
      <c r="I549" s="58"/>
      <c r="J549" s="149"/>
    </row>
    <row r="550" spans="1:11" ht="30" x14ac:dyDescent="0.25">
      <c r="A550" s="58"/>
      <c r="B550" s="59"/>
      <c r="C550" s="59"/>
      <c r="D550" s="60" t="s">
        <v>974</v>
      </c>
      <c r="E550" s="58"/>
      <c r="F550" s="58"/>
      <c r="G550" s="52"/>
      <c r="H550" s="52"/>
      <c r="I550" s="58"/>
      <c r="J550" s="149"/>
    </row>
    <row r="551" spans="1:11" s="154" customFormat="1" ht="15.75" x14ac:dyDescent="0.25">
      <c r="A551" s="3"/>
      <c r="B551" s="4"/>
      <c r="C551" s="4"/>
      <c r="D551" s="191" t="s">
        <v>1580</v>
      </c>
      <c r="E551" s="3"/>
      <c r="F551" s="3"/>
      <c r="G551" s="6"/>
      <c r="H551" s="6"/>
      <c r="I551" s="4"/>
      <c r="J551" s="153"/>
      <c r="K551" s="153"/>
    </row>
    <row r="552" spans="1:11" s="154" customFormat="1" ht="15.75" x14ac:dyDescent="0.25">
      <c r="A552" s="3"/>
      <c r="B552" s="4"/>
      <c r="C552" s="4"/>
      <c r="D552" s="191" t="s">
        <v>13</v>
      </c>
      <c r="E552" s="3"/>
      <c r="F552" s="3"/>
      <c r="G552" s="6"/>
      <c r="H552" s="6"/>
      <c r="I552" s="4"/>
      <c r="J552" s="153"/>
      <c r="K552" s="153"/>
    </row>
    <row r="553" spans="1:11" s="154" customFormat="1" ht="15.75" x14ac:dyDescent="0.25">
      <c r="A553" s="3"/>
      <c r="B553" s="4"/>
      <c r="C553" s="4"/>
      <c r="D553" s="191" t="s">
        <v>12</v>
      </c>
      <c r="E553" s="3"/>
      <c r="F553" s="3"/>
      <c r="G553" s="6"/>
      <c r="H553" s="6"/>
      <c r="I553" s="4"/>
      <c r="J553" s="153"/>
      <c r="K553" s="153"/>
    </row>
    <row r="554" spans="1:11" ht="15" x14ac:dyDescent="0.25">
      <c r="A554" s="51"/>
      <c r="B554" s="39" t="s">
        <v>975</v>
      </c>
      <c r="C554" s="54"/>
      <c r="D554" s="54"/>
      <c r="E554" s="58"/>
      <c r="F554" s="58"/>
      <c r="G554" s="57"/>
      <c r="H554" s="57"/>
      <c r="I554" s="58"/>
      <c r="J554" s="149"/>
    </row>
    <row r="555" spans="1:11" ht="30" x14ac:dyDescent="0.25">
      <c r="A555" s="58"/>
      <c r="B555" s="59" t="s">
        <v>976</v>
      </c>
      <c r="C555" s="59" t="s">
        <v>977</v>
      </c>
      <c r="D555" s="386" t="s">
        <v>1678</v>
      </c>
      <c r="E555" s="58" t="s">
        <v>7</v>
      </c>
      <c r="F555" s="58">
        <v>1</v>
      </c>
      <c r="G555" s="52">
        <v>400000</v>
      </c>
      <c r="H555" s="52">
        <f>+F555*G555</f>
        <v>400000</v>
      </c>
      <c r="I555" s="58"/>
      <c r="J555" s="149"/>
    </row>
    <row r="556" spans="1:11" ht="15" x14ac:dyDescent="0.25">
      <c r="A556" s="58"/>
      <c r="B556" s="59"/>
      <c r="C556" s="59"/>
      <c r="D556" s="387"/>
      <c r="E556" s="58"/>
      <c r="F556" s="58"/>
      <c r="G556" s="52"/>
      <c r="H556" s="52"/>
      <c r="I556" s="58"/>
      <c r="J556" s="60"/>
    </row>
    <row r="557" spans="1:11" ht="30" x14ac:dyDescent="0.25">
      <c r="A557" s="58"/>
      <c r="B557" s="27" t="s">
        <v>978</v>
      </c>
      <c r="C557" s="27" t="s">
        <v>979</v>
      </c>
      <c r="D557" s="387"/>
      <c r="E557" s="58" t="s">
        <v>7</v>
      </c>
      <c r="F557" s="58">
        <v>1</v>
      </c>
      <c r="G557" s="52">
        <v>400000</v>
      </c>
      <c r="H557" s="52">
        <f>+F557*G557</f>
        <v>400000</v>
      </c>
      <c r="I557" s="58"/>
      <c r="J557" s="149"/>
    </row>
    <row r="558" spans="1:11" ht="30" x14ac:dyDescent="0.25">
      <c r="A558" s="58"/>
      <c r="B558" s="27" t="s">
        <v>980</v>
      </c>
      <c r="C558" s="27" t="s">
        <v>981</v>
      </c>
      <c r="D558" s="387"/>
      <c r="E558" s="58" t="s">
        <v>7</v>
      </c>
      <c r="F558" s="58">
        <v>1</v>
      </c>
      <c r="G558" s="52">
        <v>400000</v>
      </c>
      <c r="H558" s="52">
        <f>+F558*G558</f>
        <v>400000</v>
      </c>
      <c r="I558" s="58"/>
      <c r="J558" s="149"/>
    </row>
    <row r="559" spans="1:11" ht="30" x14ac:dyDescent="0.25">
      <c r="A559" s="58"/>
      <c r="B559" s="27" t="s">
        <v>982</v>
      </c>
      <c r="C559" s="27" t="s">
        <v>983</v>
      </c>
      <c r="D559" s="387"/>
      <c r="E559" s="58" t="s">
        <v>7</v>
      </c>
      <c r="F559" s="58">
        <v>1</v>
      </c>
      <c r="G559" s="52">
        <v>400000</v>
      </c>
      <c r="H559" s="52">
        <f>+F559*G559</f>
        <v>400000</v>
      </c>
      <c r="I559" s="58"/>
      <c r="J559" s="149"/>
    </row>
    <row r="560" spans="1:11" ht="30" x14ac:dyDescent="0.25">
      <c r="A560" s="58"/>
      <c r="B560" s="59" t="s">
        <v>984</v>
      </c>
      <c r="C560" s="27" t="s">
        <v>985</v>
      </c>
      <c r="D560" s="387"/>
      <c r="E560" s="58" t="s">
        <v>7</v>
      </c>
      <c r="F560" s="58">
        <v>1</v>
      </c>
      <c r="G560" s="52">
        <v>400000</v>
      </c>
      <c r="H560" s="52">
        <f>+F560*G560</f>
        <v>400000</v>
      </c>
      <c r="I560" s="58"/>
      <c r="J560" s="149"/>
    </row>
    <row r="561" spans="1:11" ht="30" x14ac:dyDescent="0.25">
      <c r="A561" s="58"/>
      <c r="B561" s="59"/>
      <c r="C561" s="27" t="s">
        <v>986</v>
      </c>
      <c r="D561" s="388"/>
      <c r="E561" s="58" t="s">
        <v>7</v>
      </c>
      <c r="F561" s="58">
        <v>1</v>
      </c>
      <c r="G561" s="52">
        <v>400000</v>
      </c>
      <c r="H561" s="52">
        <f>+F561*G561</f>
        <v>400000</v>
      </c>
      <c r="I561" s="58"/>
      <c r="J561" s="149"/>
    </row>
    <row r="562" spans="1:11" ht="15" x14ac:dyDescent="0.25">
      <c r="A562" s="51"/>
      <c r="B562" s="53" t="s">
        <v>68</v>
      </c>
      <c r="C562" s="54"/>
      <c r="D562" s="54"/>
      <c r="E562" s="58"/>
      <c r="F562" s="58"/>
      <c r="G562" s="162"/>
      <c r="H562" s="162"/>
      <c r="I562" s="58"/>
      <c r="J562" s="149"/>
    </row>
    <row r="563" spans="1:11" ht="15" x14ac:dyDescent="0.25">
      <c r="A563" s="51"/>
      <c r="B563" s="39" t="s">
        <v>987</v>
      </c>
      <c r="C563" s="54"/>
      <c r="D563" s="54"/>
      <c r="E563" s="58"/>
      <c r="F563" s="58"/>
      <c r="G563" s="162"/>
      <c r="H563" s="162"/>
      <c r="I563" s="58"/>
      <c r="J563" s="149"/>
    </row>
    <row r="564" spans="1:11" ht="30" x14ac:dyDescent="0.25">
      <c r="A564" s="58"/>
      <c r="B564" s="27"/>
      <c r="C564" s="27" t="s">
        <v>988</v>
      </c>
      <c r="D564" s="60" t="s">
        <v>989</v>
      </c>
      <c r="E564" s="58" t="s">
        <v>166</v>
      </c>
      <c r="F564" s="58">
        <v>5</v>
      </c>
      <c r="G564" s="52">
        <v>50000</v>
      </c>
      <c r="H564" s="52">
        <f t="shared" ref="H564:H592" si="1">+F564*G564</f>
        <v>250000</v>
      </c>
      <c r="I564" s="58"/>
      <c r="J564" s="163"/>
    </row>
    <row r="565" spans="1:11" s="154" customFormat="1" ht="15.75" x14ac:dyDescent="0.25">
      <c r="A565" s="3"/>
      <c r="B565" s="4"/>
      <c r="C565" s="4"/>
      <c r="D565" s="191" t="s">
        <v>1580</v>
      </c>
      <c r="E565" s="3"/>
      <c r="F565" s="3"/>
      <c r="G565" s="6"/>
      <c r="H565" s="6"/>
      <c r="I565" s="4"/>
      <c r="J565" s="153"/>
      <c r="K565" s="153"/>
    </row>
    <row r="566" spans="1:11" s="154" customFormat="1" ht="15.75" x14ac:dyDescent="0.25">
      <c r="A566" s="3"/>
      <c r="B566" s="4"/>
      <c r="C566" s="4"/>
      <c r="D566" s="191" t="s">
        <v>13</v>
      </c>
      <c r="E566" s="3"/>
      <c r="F566" s="3"/>
      <c r="G566" s="6"/>
      <c r="H566" s="6"/>
      <c r="I566" s="4"/>
      <c r="J566" s="153"/>
      <c r="K566" s="153"/>
    </row>
    <row r="567" spans="1:11" s="154" customFormat="1" ht="15.75" x14ac:dyDescent="0.25">
      <c r="A567" s="3"/>
      <c r="B567" s="4"/>
      <c r="C567" s="4"/>
      <c r="D567" s="191" t="s">
        <v>12</v>
      </c>
      <c r="E567" s="3"/>
      <c r="F567" s="3"/>
      <c r="G567" s="6"/>
      <c r="H567" s="6"/>
      <c r="I567" s="4"/>
      <c r="J567" s="153"/>
      <c r="K567" s="153"/>
    </row>
    <row r="568" spans="1:11" ht="45" x14ac:dyDescent="0.25">
      <c r="A568" s="58"/>
      <c r="B568" s="27"/>
      <c r="C568" s="27" t="s">
        <v>990</v>
      </c>
      <c r="D568" s="60" t="s">
        <v>991</v>
      </c>
      <c r="E568" s="58" t="s">
        <v>166</v>
      </c>
      <c r="F568" s="58">
        <v>5</v>
      </c>
      <c r="G568" s="52">
        <v>30000</v>
      </c>
      <c r="H568" s="52">
        <f t="shared" si="1"/>
        <v>150000</v>
      </c>
      <c r="I568" s="58"/>
      <c r="J568" s="163"/>
    </row>
    <row r="569" spans="1:11" s="154" customFormat="1" ht="15.75" x14ac:dyDescent="0.25">
      <c r="A569" s="3"/>
      <c r="B569" s="4"/>
      <c r="C569" s="4"/>
      <c r="D569" s="191" t="s">
        <v>1580</v>
      </c>
      <c r="E569" s="3"/>
      <c r="F569" s="3"/>
      <c r="G569" s="6"/>
      <c r="H569" s="6"/>
      <c r="I569" s="4"/>
      <c r="J569" s="153"/>
      <c r="K569" s="153"/>
    </row>
    <row r="570" spans="1:11" s="154" customFormat="1" ht="15.75" x14ac:dyDescent="0.25">
      <c r="A570" s="3"/>
      <c r="B570" s="4"/>
      <c r="C570" s="4"/>
      <c r="D570" s="191" t="s">
        <v>13</v>
      </c>
      <c r="E570" s="3"/>
      <c r="F570" s="3"/>
      <c r="G570" s="6"/>
      <c r="H570" s="6"/>
      <c r="I570" s="4"/>
      <c r="J570" s="153"/>
      <c r="K570" s="153"/>
    </row>
    <row r="571" spans="1:11" s="154" customFormat="1" ht="15.75" x14ac:dyDescent="0.25">
      <c r="A571" s="3"/>
      <c r="B571" s="4"/>
      <c r="C571" s="4"/>
      <c r="D571" s="191" t="s">
        <v>12</v>
      </c>
      <c r="E571" s="3"/>
      <c r="F571" s="3"/>
      <c r="G571" s="6"/>
      <c r="H571" s="6"/>
      <c r="I571" s="4"/>
      <c r="J571" s="153"/>
      <c r="K571" s="153"/>
    </row>
    <row r="572" spans="1:11" ht="45" x14ac:dyDescent="0.25">
      <c r="A572" s="58"/>
      <c r="B572" s="27"/>
      <c r="C572" s="27" t="s">
        <v>992</v>
      </c>
      <c r="D572" s="60" t="s">
        <v>993</v>
      </c>
      <c r="E572" s="58" t="s">
        <v>166</v>
      </c>
      <c r="F572" s="58">
        <v>10</v>
      </c>
      <c r="G572" s="52">
        <v>40000</v>
      </c>
      <c r="H572" s="52">
        <f t="shared" si="1"/>
        <v>400000</v>
      </c>
      <c r="I572" s="58"/>
      <c r="J572" s="163"/>
    </row>
    <row r="573" spans="1:11" s="154" customFormat="1" ht="15.75" x14ac:dyDescent="0.25">
      <c r="A573" s="3"/>
      <c r="B573" s="4"/>
      <c r="C573" s="4"/>
      <c r="D573" s="191" t="s">
        <v>1580</v>
      </c>
      <c r="E573" s="3"/>
      <c r="F573" s="3"/>
      <c r="G573" s="6"/>
      <c r="H573" s="6"/>
      <c r="I573" s="4"/>
      <c r="J573" s="153"/>
      <c r="K573" s="153"/>
    </row>
    <row r="574" spans="1:11" s="154" customFormat="1" ht="15.75" x14ac:dyDescent="0.25">
      <c r="A574" s="3"/>
      <c r="B574" s="4"/>
      <c r="C574" s="4"/>
      <c r="D574" s="191" t="s">
        <v>13</v>
      </c>
      <c r="E574" s="3"/>
      <c r="F574" s="3"/>
      <c r="G574" s="6"/>
      <c r="H574" s="6"/>
      <c r="I574" s="4"/>
      <c r="J574" s="153"/>
      <c r="K574" s="153"/>
    </row>
    <row r="575" spans="1:11" s="154" customFormat="1" ht="15.75" x14ac:dyDescent="0.25">
      <c r="A575" s="3"/>
      <c r="B575" s="4"/>
      <c r="C575" s="4"/>
      <c r="D575" s="191" t="s">
        <v>12</v>
      </c>
      <c r="E575" s="3"/>
      <c r="F575" s="3"/>
      <c r="G575" s="6"/>
      <c r="H575" s="6"/>
      <c r="I575" s="4"/>
      <c r="J575" s="153"/>
      <c r="K575" s="153"/>
    </row>
    <row r="576" spans="1:11" ht="45" x14ac:dyDescent="0.25">
      <c r="A576" s="58"/>
      <c r="B576" s="27"/>
      <c r="C576" s="27" t="s">
        <v>994</v>
      </c>
      <c r="D576" s="60" t="s">
        <v>995</v>
      </c>
      <c r="E576" s="58" t="s">
        <v>166</v>
      </c>
      <c r="F576" s="58">
        <v>10</v>
      </c>
      <c r="G576" s="52">
        <v>30000</v>
      </c>
      <c r="H576" s="52">
        <f t="shared" si="1"/>
        <v>300000</v>
      </c>
      <c r="I576" s="58"/>
      <c r="J576" s="163"/>
    </row>
    <row r="577" spans="1:11" s="154" customFormat="1" ht="15.75" x14ac:dyDescent="0.25">
      <c r="A577" s="3"/>
      <c r="B577" s="4"/>
      <c r="C577" s="4"/>
      <c r="D577" s="191" t="s">
        <v>1580</v>
      </c>
      <c r="E577" s="3"/>
      <c r="F577" s="3"/>
      <c r="G577" s="6"/>
      <c r="H577" s="6"/>
      <c r="I577" s="4"/>
      <c r="J577" s="153"/>
      <c r="K577" s="153"/>
    </row>
    <row r="578" spans="1:11" s="154" customFormat="1" ht="15.75" x14ac:dyDescent="0.25">
      <c r="A578" s="3"/>
      <c r="B578" s="4"/>
      <c r="C578" s="4"/>
      <c r="D578" s="191" t="s">
        <v>13</v>
      </c>
      <c r="E578" s="3"/>
      <c r="F578" s="3"/>
      <c r="G578" s="6"/>
      <c r="H578" s="6"/>
      <c r="I578" s="4"/>
      <c r="J578" s="153"/>
      <c r="K578" s="153"/>
    </row>
    <row r="579" spans="1:11" s="154" customFormat="1" ht="15.75" x14ac:dyDescent="0.25">
      <c r="A579" s="3"/>
      <c r="B579" s="4"/>
      <c r="C579" s="4"/>
      <c r="D579" s="191" t="s">
        <v>12</v>
      </c>
      <c r="E579" s="3"/>
      <c r="F579" s="3"/>
      <c r="G579" s="6"/>
      <c r="H579" s="6"/>
      <c r="I579" s="4"/>
      <c r="J579" s="153"/>
      <c r="K579" s="153"/>
    </row>
    <row r="580" spans="1:11" ht="30" x14ac:dyDescent="0.25">
      <c r="A580" s="58"/>
      <c r="B580" s="27"/>
      <c r="C580" s="27" t="s">
        <v>996</v>
      </c>
      <c r="D580" s="60" t="s">
        <v>997</v>
      </c>
      <c r="E580" s="58" t="s">
        <v>166</v>
      </c>
      <c r="F580" s="58">
        <v>10</v>
      </c>
      <c r="G580" s="52">
        <v>70000</v>
      </c>
      <c r="H580" s="52">
        <f t="shared" si="1"/>
        <v>700000</v>
      </c>
      <c r="I580" s="58"/>
      <c r="J580" s="163"/>
    </row>
    <row r="581" spans="1:11" s="154" customFormat="1" ht="15.75" x14ac:dyDescent="0.25">
      <c r="A581" s="3"/>
      <c r="B581" s="4"/>
      <c r="C581" s="4"/>
      <c r="D581" s="191" t="s">
        <v>1580</v>
      </c>
      <c r="E581" s="3"/>
      <c r="F581" s="3"/>
      <c r="G581" s="6"/>
      <c r="H581" s="6"/>
      <c r="I581" s="4"/>
      <c r="J581" s="153"/>
      <c r="K581" s="153"/>
    </row>
    <row r="582" spans="1:11" s="154" customFormat="1" ht="15.75" x14ac:dyDescent="0.25">
      <c r="A582" s="3"/>
      <c r="B582" s="4"/>
      <c r="C582" s="4"/>
      <c r="D582" s="191" t="s">
        <v>13</v>
      </c>
      <c r="E582" s="3"/>
      <c r="F582" s="3"/>
      <c r="G582" s="6"/>
      <c r="H582" s="6"/>
      <c r="I582" s="4"/>
      <c r="J582" s="153"/>
      <c r="K582" s="153"/>
    </row>
    <row r="583" spans="1:11" s="154" customFormat="1" ht="15.75" x14ac:dyDescent="0.25">
      <c r="A583" s="3"/>
      <c r="B583" s="4"/>
      <c r="C583" s="4"/>
      <c r="D583" s="191" t="s">
        <v>12</v>
      </c>
      <c r="E583" s="3"/>
      <c r="F583" s="3"/>
      <c r="G583" s="6"/>
      <c r="H583" s="6"/>
      <c r="I583" s="4"/>
      <c r="J583" s="153"/>
      <c r="K583" s="153"/>
    </row>
    <row r="584" spans="1:11" ht="30" x14ac:dyDescent="0.25">
      <c r="A584" s="58"/>
      <c r="B584" s="27"/>
      <c r="C584" s="27" t="s">
        <v>478</v>
      </c>
      <c r="D584" s="60" t="s">
        <v>998</v>
      </c>
      <c r="E584" s="58" t="s">
        <v>166</v>
      </c>
      <c r="F584" s="58">
        <v>300</v>
      </c>
      <c r="G584" s="52">
        <v>5000</v>
      </c>
      <c r="H584" s="52">
        <f t="shared" si="1"/>
        <v>1500000</v>
      </c>
      <c r="I584" s="58"/>
      <c r="J584" s="163"/>
    </row>
    <row r="585" spans="1:11" s="154" customFormat="1" ht="15.75" x14ac:dyDescent="0.25">
      <c r="A585" s="3"/>
      <c r="B585" s="4"/>
      <c r="C585" s="4"/>
      <c r="D585" s="191" t="s">
        <v>1580</v>
      </c>
      <c r="E585" s="3"/>
      <c r="F585" s="3"/>
      <c r="G585" s="6"/>
      <c r="H585" s="6"/>
      <c r="I585" s="4"/>
      <c r="J585" s="153"/>
      <c r="K585" s="153"/>
    </row>
    <row r="586" spans="1:11" s="154" customFormat="1" ht="15.75" x14ac:dyDescent="0.25">
      <c r="A586" s="3"/>
      <c r="B586" s="4"/>
      <c r="C586" s="4"/>
      <c r="D586" s="191" t="s">
        <v>13</v>
      </c>
      <c r="E586" s="3"/>
      <c r="F586" s="3"/>
      <c r="G586" s="6"/>
      <c r="H586" s="6"/>
      <c r="I586" s="4"/>
      <c r="J586" s="153"/>
      <c r="K586" s="153"/>
    </row>
    <row r="587" spans="1:11" s="154" customFormat="1" ht="15.75" x14ac:dyDescent="0.25">
      <c r="A587" s="3"/>
      <c r="B587" s="4"/>
      <c r="C587" s="4"/>
      <c r="D587" s="191" t="s">
        <v>12</v>
      </c>
      <c r="E587" s="3"/>
      <c r="F587" s="3"/>
      <c r="G587" s="6"/>
      <c r="H587" s="6"/>
      <c r="I587" s="4"/>
      <c r="J587" s="153"/>
      <c r="K587" s="153"/>
    </row>
    <row r="588" spans="1:11" ht="30" x14ac:dyDescent="0.25">
      <c r="A588" s="58"/>
      <c r="B588" s="27"/>
      <c r="C588" s="27" t="s">
        <v>999</v>
      </c>
      <c r="D588" s="60" t="s">
        <v>1000</v>
      </c>
      <c r="E588" s="58" t="s">
        <v>166</v>
      </c>
      <c r="F588" s="58">
        <v>10</v>
      </c>
      <c r="G588" s="52">
        <v>12000</v>
      </c>
      <c r="H588" s="52">
        <f t="shared" si="1"/>
        <v>120000</v>
      </c>
      <c r="I588" s="58"/>
      <c r="J588" s="163"/>
    </row>
    <row r="589" spans="1:11" s="154" customFormat="1" ht="15.75" x14ac:dyDescent="0.25">
      <c r="A589" s="3"/>
      <c r="B589" s="4"/>
      <c r="C589" s="4"/>
      <c r="D589" s="191" t="s">
        <v>1580</v>
      </c>
      <c r="E589" s="3"/>
      <c r="F589" s="3"/>
      <c r="G589" s="6"/>
      <c r="H589" s="6"/>
      <c r="I589" s="4"/>
      <c r="J589" s="153"/>
      <c r="K589" s="153"/>
    </row>
    <row r="590" spans="1:11" s="154" customFormat="1" ht="15.75" x14ac:dyDescent="0.25">
      <c r="A590" s="3"/>
      <c r="B590" s="4"/>
      <c r="C590" s="4"/>
      <c r="D590" s="191" t="s">
        <v>13</v>
      </c>
      <c r="E590" s="3"/>
      <c r="F590" s="3"/>
      <c r="G590" s="6"/>
      <c r="H590" s="6"/>
      <c r="I590" s="4"/>
      <c r="J590" s="153"/>
      <c r="K590" s="153"/>
    </row>
    <row r="591" spans="1:11" s="154" customFormat="1" ht="15.75" x14ac:dyDescent="0.25">
      <c r="A591" s="3"/>
      <c r="B591" s="4"/>
      <c r="C591" s="4"/>
      <c r="D591" s="191" t="s">
        <v>12</v>
      </c>
      <c r="E591" s="3"/>
      <c r="F591" s="3"/>
      <c r="G591" s="6"/>
      <c r="H591" s="6"/>
      <c r="I591" s="4"/>
      <c r="J591" s="153"/>
      <c r="K591" s="153"/>
    </row>
    <row r="592" spans="1:11" ht="75" x14ac:dyDescent="0.25">
      <c r="A592" s="26"/>
      <c r="B592" s="23"/>
      <c r="C592" s="23" t="s">
        <v>1001</v>
      </c>
      <c r="D592" s="142" t="s">
        <v>1002</v>
      </c>
      <c r="E592" s="26" t="s">
        <v>7</v>
      </c>
      <c r="F592" s="26">
        <v>50</v>
      </c>
      <c r="G592" s="101">
        <v>86000</v>
      </c>
      <c r="H592" s="101">
        <f t="shared" si="1"/>
        <v>4300000</v>
      </c>
      <c r="I592" s="26"/>
      <c r="J592" s="164"/>
    </row>
    <row r="593" spans="1:11" ht="30" x14ac:dyDescent="0.25">
      <c r="A593" s="58"/>
      <c r="B593" s="59"/>
      <c r="C593" s="59"/>
      <c r="D593" s="60" t="s">
        <v>1003</v>
      </c>
      <c r="E593" s="58"/>
      <c r="F593" s="58"/>
      <c r="G593" s="52"/>
      <c r="H593" s="52"/>
      <c r="I593" s="58"/>
      <c r="J593" s="163"/>
    </row>
    <row r="594" spans="1:11" s="154" customFormat="1" ht="15.75" x14ac:dyDescent="0.25">
      <c r="A594" s="3"/>
      <c r="B594" s="4"/>
      <c r="C594" s="4"/>
      <c r="D594" s="191" t="s">
        <v>1580</v>
      </c>
      <c r="E594" s="3"/>
      <c r="F594" s="3"/>
      <c r="G594" s="6"/>
      <c r="H594" s="6"/>
      <c r="I594" s="4"/>
      <c r="J594" s="153"/>
      <c r="K594" s="153"/>
    </row>
    <row r="595" spans="1:11" s="154" customFormat="1" ht="15.75" x14ac:dyDescent="0.25">
      <c r="A595" s="3"/>
      <c r="B595" s="4"/>
      <c r="C595" s="4"/>
      <c r="D595" s="191" t="s">
        <v>13</v>
      </c>
      <c r="E595" s="3"/>
      <c r="F595" s="3"/>
      <c r="G595" s="6"/>
      <c r="H595" s="6"/>
      <c r="I595" s="4"/>
      <c r="J595" s="153"/>
      <c r="K595" s="153"/>
    </row>
    <row r="596" spans="1:11" s="154" customFormat="1" ht="15.75" x14ac:dyDescent="0.25">
      <c r="A596" s="3"/>
      <c r="B596" s="4"/>
      <c r="C596" s="4"/>
      <c r="D596" s="191" t="s">
        <v>12</v>
      </c>
      <c r="E596" s="3"/>
      <c r="F596" s="3"/>
      <c r="G596" s="6"/>
      <c r="H596" s="6"/>
      <c r="I596" s="4"/>
      <c r="J596" s="153"/>
      <c r="K596" s="153"/>
    </row>
    <row r="597" spans="1:11" ht="75" x14ac:dyDescent="0.25">
      <c r="A597" s="58"/>
      <c r="B597" s="27"/>
      <c r="C597" s="27" t="s">
        <v>1004</v>
      </c>
      <c r="D597" s="60" t="s">
        <v>1005</v>
      </c>
      <c r="E597" s="58" t="s">
        <v>1006</v>
      </c>
      <c r="F597" s="58">
        <v>10</v>
      </c>
      <c r="G597" s="52">
        <v>40000</v>
      </c>
      <c r="H597" s="52">
        <f>+F597*G597</f>
        <v>400000</v>
      </c>
      <c r="I597" s="58"/>
      <c r="J597" s="163"/>
    </row>
    <row r="598" spans="1:11" s="154" customFormat="1" ht="15.75" x14ac:dyDescent="0.25">
      <c r="A598" s="3"/>
      <c r="B598" s="4"/>
      <c r="C598" s="4"/>
      <c r="D598" s="191" t="s">
        <v>1580</v>
      </c>
      <c r="E598" s="3"/>
      <c r="F598" s="3"/>
      <c r="G598" s="6"/>
      <c r="H598" s="6"/>
      <c r="I598" s="4"/>
      <c r="J598" s="153"/>
      <c r="K598" s="153"/>
    </row>
    <row r="599" spans="1:11" s="154" customFormat="1" ht="15.75" x14ac:dyDescent="0.25">
      <c r="A599" s="3"/>
      <c r="B599" s="4"/>
      <c r="C599" s="4"/>
      <c r="D599" s="191" t="s">
        <v>13</v>
      </c>
      <c r="E599" s="3"/>
      <c r="F599" s="3"/>
      <c r="G599" s="6"/>
      <c r="H599" s="6"/>
      <c r="I599" s="4"/>
      <c r="J599" s="153"/>
      <c r="K599" s="153"/>
    </row>
    <row r="600" spans="1:11" s="154" customFormat="1" ht="15.75" x14ac:dyDescent="0.25">
      <c r="A600" s="3"/>
      <c r="B600" s="4"/>
      <c r="C600" s="4"/>
      <c r="D600" s="191" t="s">
        <v>12</v>
      </c>
      <c r="E600" s="3"/>
      <c r="F600" s="3"/>
      <c r="G600" s="6"/>
      <c r="H600" s="6"/>
      <c r="I600" s="4"/>
      <c r="J600" s="153"/>
      <c r="K600" s="153"/>
    </row>
    <row r="601" spans="1:11" ht="30" x14ac:dyDescent="0.25">
      <c r="A601" s="58"/>
      <c r="B601" s="27"/>
      <c r="C601" s="27" t="s">
        <v>1007</v>
      </c>
      <c r="D601" s="60" t="s">
        <v>1008</v>
      </c>
      <c r="E601" s="58" t="s">
        <v>1006</v>
      </c>
      <c r="F601" s="58">
        <v>50</v>
      </c>
      <c r="G601" s="52">
        <v>10000</v>
      </c>
      <c r="H601" s="52">
        <f>+F601*G601</f>
        <v>500000</v>
      </c>
      <c r="I601" s="58"/>
      <c r="J601" s="163"/>
    </row>
    <row r="602" spans="1:11" s="154" customFormat="1" ht="15.75" x14ac:dyDescent="0.25">
      <c r="A602" s="3"/>
      <c r="B602" s="4"/>
      <c r="C602" s="4"/>
      <c r="D602" s="191" t="s">
        <v>1580</v>
      </c>
      <c r="E602" s="3"/>
      <c r="F602" s="3"/>
      <c r="G602" s="6"/>
      <c r="H602" s="6"/>
      <c r="I602" s="4"/>
      <c r="J602" s="153"/>
      <c r="K602" s="153"/>
    </row>
    <row r="603" spans="1:11" s="154" customFormat="1" ht="15.75" x14ac:dyDescent="0.25">
      <c r="A603" s="3"/>
      <c r="B603" s="4"/>
      <c r="C603" s="4"/>
      <c r="D603" s="191" t="s">
        <v>13</v>
      </c>
      <c r="E603" s="3"/>
      <c r="F603" s="3"/>
      <c r="G603" s="6"/>
      <c r="H603" s="6"/>
      <c r="I603" s="4"/>
      <c r="J603" s="153"/>
      <c r="K603" s="153"/>
    </row>
    <row r="604" spans="1:11" s="154" customFormat="1" ht="15.75" x14ac:dyDescent="0.25">
      <c r="A604" s="3"/>
      <c r="B604" s="4"/>
      <c r="C604" s="4"/>
      <c r="D604" s="191" t="s">
        <v>12</v>
      </c>
      <c r="E604" s="3"/>
      <c r="F604" s="3"/>
      <c r="G604" s="6"/>
      <c r="H604" s="6"/>
      <c r="I604" s="4"/>
      <c r="J604" s="153"/>
      <c r="K604" s="153"/>
    </row>
    <row r="605" spans="1:11" ht="45" x14ac:dyDescent="0.25">
      <c r="A605" s="58"/>
      <c r="B605" s="59"/>
      <c r="C605" s="59" t="s">
        <v>1009</v>
      </c>
      <c r="D605" s="60" t="s">
        <v>1010</v>
      </c>
      <c r="E605" s="58" t="s">
        <v>7</v>
      </c>
      <c r="F605" s="58">
        <v>5</v>
      </c>
      <c r="G605" s="52">
        <v>40000</v>
      </c>
      <c r="H605" s="52">
        <f>+F605*G605</f>
        <v>200000</v>
      </c>
      <c r="I605" s="58"/>
      <c r="J605" s="163"/>
      <c r="K605" s="143"/>
    </row>
    <row r="606" spans="1:11" ht="15" x14ac:dyDescent="0.25">
      <c r="A606" s="58"/>
      <c r="B606" s="59"/>
      <c r="C606" s="59"/>
      <c r="D606" s="60" t="s">
        <v>1011</v>
      </c>
      <c r="E606" s="58"/>
      <c r="F606" s="58"/>
      <c r="G606" s="52"/>
      <c r="H606" s="52"/>
      <c r="I606" s="58"/>
      <c r="J606" s="149"/>
    </row>
    <row r="607" spans="1:11" ht="15" x14ac:dyDescent="0.25">
      <c r="A607" s="58"/>
      <c r="B607" s="59"/>
      <c r="C607" s="59"/>
      <c r="D607" s="60" t="s">
        <v>1012</v>
      </c>
      <c r="E607" s="58"/>
      <c r="F607" s="58"/>
      <c r="G607" s="52"/>
      <c r="H607" s="52"/>
      <c r="I607" s="58"/>
      <c r="J607" s="149"/>
    </row>
    <row r="608" spans="1:11" s="143" customFormat="1" ht="15" x14ac:dyDescent="0.25">
      <c r="A608" s="58"/>
      <c r="B608" s="59"/>
      <c r="C608" s="59"/>
      <c r="D608" s="60" t="s">
        <v>1013</v>
      </c>
      <c r="E608" s="58"/>
      <c r="F608" s="58"/>
      <c r="G608" s="52"/>
      <c r="H608" s="52"/>
      <c r="I608" s="58"/>
      <c r="J608" s="149"/>
      <c r="K608"/>
    </row>
    <row r="609" spans="1:11" ht="15" x14ac:dyDescent="0.25">
      <c r="A609" s="58"/>
      <c r="B609" s="59"/>
      <c r="C609" s="59"/>
      <c r="D609" s="60" t="s">
        <v>1014</v>
      </c>
      <c r="E609" s="58"/>
      <c r="F609" s="58"/>
      <c r="G609" s="52"/>
      <c r="H609" s="52"/>
      <c r="I609" s="58"/>
      <c r="J609" s="149"/>
    </row>
    <row r="610" spans="1:11" ht="15" x14ac:dyDescent="0.25">
      <c r="A610" s="58"/>
      <c r="B610" s="59"/>
      <c r="C610" s="59"/>
      <c r="D610" s="60" t="s">
        <v>1015</v>
      </c>
      <c r="E610" s="58"/>
      <c r="F610" s="58"/>
      <c r="G610" s="52"/>
      <c r="H610" s="52"/>
      <c r="I610" s="58"/>
      <c r="J610" s="149"/>
    </row>
    <row r="611" spans="1:11" ht="30" x14ac:dyDescent="0.25">
      <c r="A611" s="58"/>
      <c r="B611" s="59"/>
      <c r="C611" s="59"/>
      <c r="D611" s="60" t="s">
        <v>1016</v>
      </c>
      <c r="E611" s="58"/>
      <c r="F611" s="58"/>
      <c r="G611" s="52"/>
      <c r="H611" s="52"/>
      <c r="I611" s="58"/>
      <c r="J611" s="149"/>
    </row>
    <row r="612" spans="1:11" ht="30" x14ac:dyDescent="0.25">
      <c r="A612" s="58"/>
      <c r="B612" s="59"/>
      <c r="C612" s="59"/>
      <c r="D612" s="60" t="s">
        <v>1017</v>
      </c>
      <c r="E612" s="58"/>
      <c r="F612" s="58"/>
      <c r="G612" s="52"/>
      <c r="H612" s="52"/>
      <c r="I612" s="58"/>
      <c r="J612" s="149"/>
    </row>
    <row r="613" spans="1:11" s="154" customFormat="1" ht="15.75" x14ac:dyDescent="0.25">
      <c r="A613" s="3"/>
      <c r="B613" s="4"/>
      <c r="C613" s="4"/>
      <c r="D613" s="191" t="s">
        <v>1580</v>
      </c>
      <c r="E613" s="3"/>
      <c r="F613" s="3"/>
      <c r="G613" s="6"/>
      <c r="H613" s="6"/>
      <c r="I613" s="4"/>
      <c r="J613" s="153"/>
      <c r="K613" s="153"/>
    </row>
    <row r="614" spans="1:11" s="154" customFormat="1" ht="15.75" x14ac:dyDescent="0.25">
      <c r="A614" s="3"/>
      <c r="B614" s="4"/>
      <c r="C614" s="4"/>
      <c r="D614" s="191" t="s">
        <v>13</v>
      </c>
      <c r="E614" s="3"/>
      <c r="F614" s="3"/>
      <c r="G614" s="6"/>
      <c r="H614" s="6"/>
      <c r="I614" s="4"/>
      <c r="J614" s="153"/>
      <c r="K614" s="153"/>
    </row>
    <row r="615" spans="1:11" s="154" customFormat="1" ht="15.75" x14ac:dyDescent="0.25">
      <c r="A615" s="3"/>
      <c r="B615" s="4"/>
      <c r="C615" s="4"/>
      <c r="D615" s="191" t="s">
        <v>12</v>
      </c>
      <c r="E615" s="3"/>
      <c r="F615" s="3"/>
      <c r="G615" s="6"/>
      <c r="H615" s="6"/>
      <c r="I615" s="4"/>
      <c r="J615" s="153"/>
      <c r="K615" s="153"/>
    </row>
    <row r="616" spans="1:11" ht="45" x14ac:dyDescent="0.25">
      <c r="A616" s="58"/>
      <c r="B616" s="27"/>
      <c r="C616" s="27" t="s">
        <v>1018</v>
      </c>
      <c r="D616" s="60" t="s">
        <v>1019</v>
      </c>
      <c r="E616" s="58" t="s">
        <v>166</v>
      </c>
      <c r="F616" s="58">
        <v>5</v>
      </c>
      <c r="G616" s="52">
        <v>55000</v>
      </c>
      <c r="H616" s="52">
        <f>+F616*G616</f>
        <v>275000</v>
      </c>
      <c r="I616" s="58"/>
      <c r="J616" s="163"/>
    </row>
    <row r="617" spans="1:11" s="154" customFormat="1" ht="15.75" x14ac:dyDescent="0.25">
      <c r="A617" s="3"/>
      <c r="B617" s="4"/>
      <c r="C617" s="4"/>
      <c r="D617" s="191" t="s">
        <v>1580</v>
      </c>
      <c r="E617" s="3"/>
      <c r="F617" s="3"/>
      <c r="G617" s="6"/>
      <c r="H617" s="6"/>
      <c r="I617" s="4"/>
      <c r="J617" s="153"/>
      <c r="K617" s="153"/>
    </row>
    <row r="618" spans="1:11" s="154" customFormat="1" ht="15.75" x14ac:dyDescent="0.25">
      <c r="A618" s="3"/>
      <c r="B618" s="4"/>
      <c r="C618" s="4"/>
      <c r="D618" s="191" t="s">
        <v>13</v>
      </c>
      <c r="E618" s="3"/>
      <c r="F618" s="3"/>
      <c r="G618" s="6"/>
      <c r="H618" s="6"/>
      <c r="I618" s="4"/>
      <c r="J618" s="153"/>
      <c r="K618" s="153"/>
    </row>
    <row r="619" spans="1:11" s="154" customFormat="1" ht="15.75" x14ac:dyDescent="0.25">
      <c r="A619" s="3"/>
      <c r="B619" s="4"/>
      <c r="C619" s="4"/>
      <c r="D619" s="191" t="s">
        <v>12</v>
      </c>
      <c r="E619" s="3"/>
      <c r="F619" s="3"/>
      <c r="G619" s="6"/>
      <c r="H619" s="6"/>
      <c r="I619" s="4"/>
      <c r="J619" s="153"/>
      <c r="K619" s="153"/>
    </row>
    <row r="620" spans="1:11" ht="45" x14ac:dyDescent="0.25">
      <c r="A620" s="58"/>
      <c r="B620" s="27"/>
      <c r="C620" s="27" t="s">
        <v>1020</v>
      </c>
      <c r="D620" s="60" t="s">
        <v>1021</v>
      </c>
      <c r="E620" s="58" t="s">
        <v>166</v>
      </c>
      <c r="F620" s="58">
        <v>5</v>
      </c>
      <c r="G620" s="52">
        <v>55000</v>
      </c>
      <c r="H620" s="52">
        <f>+F620*G620</f>
        <v>275000</v>
      </c>
      <c r="I620" s="58"/>
      <c r="J620" s="163"/>
    </row>
    <row r="621" spans="1:11" s="154" customFormat="1" ht="15.75" x14ac:dyDescent="0.25">
      <c r="A621" s="3"/>
      <c r="B621" s="4"/>
      <c r="C621" s="4"/>
      <c r="D621" s="191" t="s">
        <v>1580</v>
      </c>
      <c r="E621" s="3"/>
      <c r="F621" s="3"/>
      <c r="G621" s="6"/>
      <c r="H621" s="6"/>
      <c r="I621" s="4"/>
      <c r="J621" s="153"/>
      <c r="K621" s="153"/>
    </row>
    <row r="622" spans="1:11" s="154" customFormat="1" ht="15.75" x14ac:dyDescent="0.25">
      <c r="A622" s="3"/>
      <c r="B622" s="4"/>
      <c r="C622" s="4"/>
      <c r="D622" s="191" t="s">
        <v>13</v>
      </c>
      <c r="E622" s="3"/>
      <c r="F622" s="3"/>
      <c r="G622" s="6"/>
      <c r="H622" s="6"/>
      <c r="I622" s="4"/>
      <c r="J622" s="153"/>
      <c r="K622" s="153"/>
    </row>
    <row r="623" spans="1:11" s="154" customFormat="1" ht="15.75" x14ac:dyDescent="0.25">
      <c r="A623" s="3"/>
      <c r="B623" s="4"/>
      <c r="C623" s="4"/>
      <c r="D623" s="191" t="s">
        <v>12</v>
      </c>
      <c r="E623" s="3"/>
      <c r="F623" s="3"/>
      <c r="G623" s="6"/>
      <c r="H623" s="6"/>
      <c r="I623" s="4"/>
      <c r="J623" s="153"/>
      <c r="K623" s="153"/>
    </row>
    <row r="624" spans="1:11" ht="60" x14ac:dyDescent="0.25">
      <c r="A624" s="58"/>
      <c r="B624" s="27"/>
      <c r="C624" s="27" t="s">
        <v>1022</v>
      </c>
      <c r="D624" s="60" t="s">
        <v>1023</v>
      </c>
      <c r="E624" s="58" t="s">
        <v>166</v>
      </c>
      <c r="F624" s="58">
        <v>10</v>
      </c>
      <c r="G624" s="52">
        <v>70000</v>
      </c>
      <c r="H624" s="52">
        <f>+F624*G624</f>
        <v>700000</v>
      </c>
      <c r="I624" s="58"/>
      <c r="J624" s="163"/>
    </row>
    <row r="625" spans="1:11" s="154" customFormat="1" ht="15.75" x14ac:dyDescent="0.25">
      <c r="A625" s="3"/>
      <c r="B625" s="4"/>
      <c r="C625" s="4"/>
      <c r="D625" s="191" t="s">
        <v>1580</v>
      </c>
      <c r="E625" s="3"/>
      <c r="F625" s="3"/>
      <c r="G625" s="6"/>
      <c r="H625" s="6"/>
      <c r="I625" s="4"/>
      <c r="J625" s="153"/>
      <c r="K625" s="153"/>
    </row>
    <row r="626" spans="1:11" s="154" customFormat="1" ht="15.75" x14ac:dyDescent="0.25">
      <c r="A626" s="3"/>
      <c r="B626" s="4"/>
      <c r="C626" s="4"/>
      <c r="D626" s="191" t="s">
        <v>13</v>
      </c>
      <c r="E626" s="3"/>
      <c r="F626" s="3"/>
      <c r="G626" s="6"/>
      <c r="H626" s="6"/>
      <c r="I626" s="4"/>
      <c r="J626" s="153"/>
      <c r="K626" s="153"/>
    </row>
    <row r="627" spans="1:11" s="154" customFormat="1" ht="15.75" x14ac:dyDescent="0.25">
      <c r="A627" s="3"/>
      <c r="B627" s="4"/>
      <c r="C627" s="4"/>
      <c r="D627" s="191" t="s">
        <v>12</v>
      </c>
      <c r="E627" s="3"/>
      <c r="F627" s="3"/>
      <c r="G627" s="6"/>
      <c r="H627" s="6"/>
      <c r="I627" s="4"/>
      <c r="J627" s="153"/>
      <c r="K627" s="153"/>
    </row>
    <row r="628" spans="1:11" ht="22.15" customHeight="1" x14ac:dyDescent="0.25">
      <c r="A628" s="58"/>
      <c r="B628" s="59"/>
      <c r="C628" s="59" t="s">
        <v>1024</v>
      </c>
      <c r="D628" s="77" t="s">
        <v>1025</v>
      </c>
      <c r="E628" s="58" t="s">
        <v>166</v>
      </c>
      <c r="F628" s="58">
        <v>5</v>
      </c>
      <c r="G628" s="52">
        <v>150000</v>
      </c>
      <c r="H628" s="52">
        <f>+F628*G628</f>
        <v>750000</v>
      </c>
      <c r="I628" s="58"/>
      <c r="J628" s="163"/>
    </row>
    <row r="629" spans="1:11" s="154" customFormat="1" ht="15.75" x14ac:dyDescent="0.25">
      <c r="A629" s="3"/>
      <c r="B629" s="4"/>
      <c r="C629" s="4"/>
      <c r="D629" s="191" t="s">
        <v>1580</v>
      </c>
      <c r="E629" s="3"/>
      <c r="F629" s="3"/>
      <c r="G629" s="6"/>
      <c r="H629" s="6"/>
      <c r="I629" s="4"/>
      <c r="J629" s="153"/>
      <c r="K629" s="153"/>
    </row>
    <row r="630" spans="1:11" s="154" customFormat="1" ht="15.75" x14ac:dyDescent="0.25">
      <c r="A630" s="3"/>
      <c r="B630" s="4"/>
      <c r="C630" s="4"/>
      <c r="D630" s="191" t="s">
        <v>13</v>
      </c>
      <c r="E630" s="3"/>
      <c r="F630" s="3"/>
      <c r="G630" s="6"/>
      <c r="H630" s="6"/>
      <c r="I630" s="4"/>
      <c r="J630" s="153"/>
      <c r="K630" s="153"/>
    </row>
    <row r="631" spans="1:11" s="154" customFormat="1" ht="15.75" x14ac:dyDescent="0.25">
      <c r="A631" s="3"/>
      <c r="B631" s="4"/>
      <c r="C631" s="4"/>
      <c r="D631" s="191" t="s">
        <v>12</v>
      </c>
      <c r="E631" s="3"/>
      <c r="F631" s="3"/>
      <c r="G631" s="6"/>
      <c r="H631" s="6"/>
      <c r="I631" s="4"/>
      <c r="J631" s="153"/>
      <c r="K631" s="153"/>
    </row>
    <row r="632" spans="1:11" ht="30" x14ac:dyDescent="0.25">
      <c r="A632" s="58"/>
      <c r="B632" s="27"/>
      <c r="C632" s="27" t="s">
        <v>1026</v>
      </c>
      <c r="D632" s="60" t="s">
        <v>1027</v>
      </c>
      <c r="E632" s="58" t="s">
        <v>166</v>
      </c>
      <c r="F632" s="58">
        <v>5</v>
      </c>
      <c r="G632" s="52">
        <v>50000</v>
      </c>
      <c r="H632" s="52">
        <f t="shared" ref="H632:H664" si="2">+F632*G632</f>
        <v>250000</v>
      </c>
      <c r="I632" s="58"/>
      <c r="J632" s="163"/>
    </row>
    <row r="633" spans="1:11" s="154" customFormat="1" ht="15.75" x14ac:dyDescent="0.25">
      <c r="A633" s="3"/>
      <c r="B633" s="4"/>
      <c r="C633" s="4"/>
      <c r="D633" s="191" t="s">
        <v>1580</v>
      </c>
      <c r="E633" s="3"/>
      <c r="F633" s="3"/>
      <c r="G633" s="6"/>
      <c r="H633" s="6"/>
      <c r="I633" s="4"/>
      <c r="J633" s="153"/>
      <c r="K633" s="153"/>
    </row>
    <row r="634" spans="1:11" s="154" customFormat="1" ht="15.75" x14ac:dyDescent="0.25">
      <c r="A634" s="3"/>
      <c r="B634" s="4"/>
      <c r="C634" s="4"/>
      <c r="D634" s="191" t="s">
        <v>13</v>
      </c>
      <c r="E634" s="3"/>
      <c r="F634" s="3"/>
      <c r="G634" s="6"/>
      <c r="H634" s="6"/>
      <c r="I634" s="4"/>
      <c r="J634" s="153"/>
      <c r="K634" s="153"/>
    </row>
    <row r="635" spans="1:11" s="154" customFormat="1" ht="15.75" x14ac:dyDescent="0.25">
      <c r="A635" s="3"/>
      <c r="B635" s="4"/>
      <c r="C635" s="4"/>
      <c r="D635" s="191" t="s">
        <v>12</v>
      </c>
      <c r="E635" s="3"/>
      <c r="F635" s="3"/>
      <c r="G635" s="6"/>
      <c r="H635" s="6"/>
      <c r="I635" s="4"/>
      <c r="J635" s="153"/>
      <c r="K635" s="153"/>
    </row>
    <row r="636" spans="1:11" ht="30" x14ac:dyDescent="0.25">
      <c r="A636" s="58"/>
      <c r="B636" s="27"/>
      <c r="C636" s="27" t="s">
        <v>1028</v>
      </c>
      <c r="D636" s="60" t="s">
        <v>1029</v>
      </c>
      <c r="E636" s="58" t="s">
        <v>166</v>
      </c>
      <c r="F636" s="58">
        <v>5</v>
      </c>
      <c r="G636" s="52">
        <v>40000</v>
      </c>
      <c r="H636" s="52">
        <f t="shared" si="2"/>
        <v>200000</v>
      </c>
      <c r="I636" s="58"/>
      <c r="J636" s="163"/>
    </row>
    <row r="637" spans="1:11" s="154" customFormat="1" ht="15.75" x14ac:dyDescent="0.25">
      <c r="A637" s="3"/>
      <c r="B637" s="4"/>
      <c r="C637" s="4"/>
      <c r="D637" s="191" t="s">
        <v>1580</v>
      </c>
      <c r="E637" s="3"/>
      <c r="F637" s="3"/>
      <c r="G637" s="6"/>
      <c r="H637" s="6"/>
      <c r="I637" s="4"/>
      <c r="J637" s="153"/>
      <c r="K637" s="153"/>
    </row>
    <row r="638" spans="1:11" s="154" customFormat="1" ht="15.75" x14ac:dyDescent="0.25">
      <c r="A638" s="3"/>
      <c r="B638" s="4"/>
      <c r="C638" s="4"/>
      <c r="D638" s="191" t="s">
        <v>13</v>
      </c>
      <c r="E638" s="3"/>
      <c r="F638" s="3"/>
      <c r="G638" s="6"/>
      <c r="H638" s="6"/>
      <c r="I638" s="4"/>
      <c r="J638" s="153"/>
      <c r="K638" s="153"/>
    </row>
    <row r="639" spans="1:11" s="154" customFormat="1" ht="15.75" x14ac:dyDescent="0.25">
      <c r="A639" s="3"/>
      <c r="B639" s="4"/>
      <c r="C639" s="4"/>
      <c r="D639" s="191" t="s">
        <v>12</v>
      </c>
      <c r="E639" s="3"/>
      <c r="F639" s="3"/>
      <c r="G639" s="6"/>
      <c r="H639" s="6"/>
      <c r="I639" s="4"/>
      <c r="J639" s="153"/>
      <c r="K639" s="153"/>
    </row>
    <row r="640" spans="1:11" ht="15" x14ac:dyDescent="0.25">
      <c r="A640" s="58"/>
      <c r="B640" s="27"/>
      <c r="C640" s="27" t="s">
        <v>487</v>
      </c>
      <c r="D640" s="60" t="s">
        <v>1030</v>
      </c>
      <c r="E640" s="58" t="s">
        <v>166</v>
      </c>
      <c r="F640" s="58">
        <v>5</v>
      </c>
      <c r="G640" s="52">
        <v>10000</v>
      </c>
      <c r="H640" s="52">
        <f t="shared" si="2"/>
        <v>50000</v>
      </c>
      <c r="I640" s="58"/>
      <c r="J640" s="163"/>
    </row>
    <row r="641" spans="1:11" s="154" customFormat="1" ht="15.75" x14ac:dyDescent="0.25">
      <c r="A641" s="3"/>
      <c r="B641" s="4"/>
      <c r="C641" s="4"/>
      <c r="D641" s="191" t="s">
        <v>1580</v>
      </c>
      <c r="E641" s="3"/>
      <c r="F641" s="3"/>
      <c r="G641" s="6"/>
      <c r="H641" s="6"/>
      <c r="I641" s="4"/>
      <c r="J641" s="153"/>
      <c r="K641" s="153"/>
    </row>
    <row r="642" spans="1:11" s="154" customFormat="1" ht="15.75" x14ac:dyDescent="0.25">
      <c r="A642" s="3"/>
      <c r="B642" s="4"/>
      <c r="C642" s="4"/>
      <c r="D642" s="191" t="s">
        <v>13</v>
      </c>
      <c r="E642" s="3"/>
      <c r="F642" s="3"/>
      <c r="G642" s="6"/>
      <c r="H642" s="6"/>
      <c r="I642" s="4"/>
      <c r="J642" s="153"/>
      <c r="K642" s="153"/>
    </row>
    <row r="643" spans="1:11" s="154" customFormat="1" ht="15.75" x14ac:dyDescent="0.25">
      <c r="A643" s="3"/>
      <c r="B643" s="4"/>
      <c r="C643" s="4"/>
      <c r="D643" s="191" t="s">
        <v>12</v>
      </c>
      <c r="E643" s="3"/>
      <c r="F643" s="3"/>
      <c r="G643" s="6"/>
      <c r="H643" s="6"/>
      <c r="I643" s="4"/>
      <c r="J643" s="153"/>
      <c r="K643" s="153"/>
    </row>
    <row r="644" spans="1:11" ht="15" x14ac:dyDescent="0.25">
      <c r="A644" s="58"/>
      <c r="B644" s="27"/>
      <c r="C644" s="27" t="s">
        <v>1031</v>
      </c>
      <c r="D644" s="60" t="s">
        <v>1032</v>
      </c>
      <c r="E644" s="58" t="s">
        <v>166</v>
      </c>
      <c r="F644" s="58">
        <v>10</v>
      </c>
      <c r="G644" s="52">
        <v>10000</v>
      </c>
      <c r="H644" s="52">
        <f t="shared" si="2"/>
        <v>100000</v>
      </c>
      <c r="I644" s="58"/>
      <c r="J644" s="163"/>
    </row>
    <row r="645" spans="1:11" s="154" customFormat="1" ht="15.75" x14ac:dyDescent="0.25">
      <c r="A645" s="3"/>
      <c r="B645" s="4"/>
      <c r="C645" s="4"/>
      <c r="D645" s="191" t="s">
        <v>1580</v>
      </c>
      <c r="E645" s="3"/>
      <c r="F645" s="3"/>
      <c r="G645" s="6"/>
      <c r="H645" s="6"/>
      <c r="I645" s="4"/>
      <c r="J645" s="153"/>
      <c r="K645" s="153"/>
    </row>
    <row r="646" spans="1:11" s="154" customFormat="1" ht="15.75" x14ac:dyDescent="0.25">
      <c r="A646" s="3"/>
      <c r="B646" s="4"/>
      <c r="C646" s="4"/>
      <c r="D646" s="191" t="s">
        <v>13</v>
      </c>
      <c r="E646" s="3"/>
      <c r="F646" s="3"/>
      <c r="G646" s="6"/>
      <c r="H646" s="6"/>
      <c r="I646" s="4"/>
      <c r="J646" s="153"/>
      <c r="K646" s="153"/>
    </row>
    <row r="647" spans="1:11" s="154" customFormat="1" ht="15.75" x14ac:dyDescent="0.25">
      <c r="A647" s="3"/>
      <c r="B647" s="4"/>
      <c r="C647" s="4"/>
      <c r="D647" s="191" t="s">
        <v>12</v>
      </c>
      <c r="E647" s="3"/>
      <c r="F647" s="3"/>
      <c r="G647" s="6"/>
      <c r="H647" s="6"/>
      <c r="I647" s="4"/>
      <c r="J647" s="153"/>
      <c r="K647" s="153"/>
    </row>
    <row r="648" spans="1:11" ht="30" x14ac:dyDescent="0.25">
      <c r="A648" s="58"/>
      <c r="B648" s="27"/>
      <c r="C648" s="27" t="s">
        <v>481</v>
      </c>
      <c r="D648" s="60" t="s">
        <v>482</v>
      </c>
      <c r="E648" s="58" t="s">
        <v>166</v>
      </c>
      <c r="F648" s="58">
        <v>5</v>
      </c>
      <c r="G648" s="52">
        <v>50000</v>
      </c>
      <c r="H648" s="52">
        <f t="shared" si="2"/>
        <v>250000</v>
      </c>
      <c r="I648" s="58"/>
      <c r="J648" s="163"/>
    </row>
    <row r="649" spans="1:11" s="154" customFormat="1" ht="15.75" x14ac:dyDescent="0.25">
      <c r="A649" s="3"/>
      <c r="B649" s="4"/>
      <c r="C649" s="4"/>
      <c r="D649" s="191" t="s">
        <v>1580</v>
      </c>
      <c r="E649" s="3"/>
      <c r="F649" s="3"/>
      <c r="G649" s="6"/>
      <c r="H649" s="6"/>
      <c r="I649" s="4"/>
      <c r="J649" s="153"/>
      <c r="K649" s="153"/>
    </row>
    <row r="650" spans="1:11" s="154" customFormat="1" ht="15.75" x14ac:dyDescent="0.25">
      <c r="A650" s="3"/>
      <c r="B650" s="4"/>
      <c r="C650" s="4"/>
      <c r="D650" s="191" t="s">
        <v>13</v>
      </c>
      <c r="E650" s="3"/>
      <c r="F650" s="3"/>
      <c r="G650" s="6"/>
      <c r="H650" s="6"/>
      <c r="I650" s="4"/>
      <c r="J650" s="153"/>
      <c r="K650" s="153"/>
    </row>
    <row r="651" spans="1:11" s="154" customFormat="1" ht="15.75" x14ac:dyDescent="0.25">
      <c r="A651" s="3"/>
      <c r="B651" s="4"/>
      <c r="C651" s="4"/>
      <c r="D651" s="191" t="s">
        <v>12</v>
      </c>
      <c r="E651" s="3"/>
      <c r="F651" s="3"/>
      <c r="G651" s="6"/>
      <c r="H651" s="6"/>
      <c r="I651" s="4"/>
      <c r="J651" s="153"/>
      <c r="K651" s="153"/>
    </row>
    <row r="652" spans="1:11" ht="15" x14ac:dyDescent="0.25">
      <c r="A652" s="58"/>
      <c r="B652" s="27"/>
      <c r="C652" s="27" t="s">
        <v>1033</v>
      </c>
      <c r="D652" s="60" t="s">
        <v>1034</v>
      </c>
      <c r="E652" s="58" t="s">
        <v>166</v>
      </c>
      <c r="F652" s="58">
        <v>5</v>
      </c>
      <c r="G652" s="52">
        <v>30000</v>
      </c>
      <c r="H652" s="52">
        <f t="shared" si="2"/>
        <v>150000</v>
      </c>
      <c r="I652" s="58"/>
      <c r="J652" s="163"/>
    </row>
    <row r="653" spans="1:11" s="154" customFormat="1" ht="15.75" x14ac:dyDescent="0.25">
      <c r="A653" s="3"/>
      <c r="B653" s="4"/>
      <c r="C653" s="4"/>
      <c r="D653" s="191" t="s">
        <v>1580</v>
      </c>
      <c r="E653" s="3"/>
      <c r="F653" s="3"/>
      <c r="G653" s="6"/>
      <c r="H653" s="6"/>
      <c r="I653" s="4"/>
      <c r="J653" s="153"/>
      <c r="K653" s="153"/>
    </row>
    <row r="654" spans="1:11" s="154" customFormat="1" ht="15.75" x14ac:dyDescent="0.25">
      <c r="A654" s="3"/>
      <c r="B654" s="4"/>
      <c r="C654" s="4"/>
      <c r="D654" s="191" t="s">
        <v>13</v>
      </c>
      <c r="E654" s="3"/>
      <c r="F654" s="3"/>
      <c r="G654" s="6"/>
      <c r="H654" s="6"/>
      <c r="I654" s="4"/>
      <c r="J654" s="153"/>
      <c r="K654" s="153"/>
    </row>
    <row r="655" spans="1:11" s="154" customFormat="1" ht="15.75" x14ac:dyDescent="0.25">
      <c r="A655" s="3"/>
      <c r="B655" s="4"/>
      <c r="C655" s="4"/>
      <c r="D655" s="191" t="s">
        <v>12</v>
      </c>
      <c r="E655" s="3"/>
      <c r="F655" s="3"/>
      <c r="G655" s="6"/>
      <c r="H655" s="6"/>
      <c r="I655" s="4"/>
      <c r="J655" s="153"/>
      <c r="K655" s="153"/>
    </row>
    <row r="656" spans="1:11" ht="15" x14ac:dyDescent="0.25">
      <c r="A656" s="58"/>
      <c r="B656" s="27"/>
      <c r="C656" s="27" t="s">
        <v>1035</v>
      </c>
      <c r="D656" s="60" t="s">
        <v>1036</v>
      </c>
      <c r="E656" s="58" t="s">
        <v>166</v>
      </c>
      <c r="F656" s="58">
        <v>5</v>
      </c>
      <c r="G656" s="52">
        <v>20000</v>
      </c>
      <c r="H656" s="52">
        <f t="shared" si="2"/>
        <v>100000</v>
      </c>
      <c r="I656" s="58"/>
      <c r="J656" s="149"/>
    </row>
    <row r="657" spans="1:11" s="154" customFormat="1" ht="15.75" x14ac:dyDescent="0.25">
      <c r="A657" s="3"/>
      <c r="B657" s="4"/>
      <c r="C657" s="4"/>
      <c r="D657" s="191" t="s">
        <v>1580</v>
      </c>
      <c r="E657" s="3"/>
      <c r="F657" s="3"/>
      <c r="G657" s="6"/>
      <c r="H657" s="6"/>
      <c r="I657" s="4"/>
      <c r="J657" s="153"/>
      <c r="K657" s="153"/>
    </row>
    <row r="658" spans="1:11" s="154" customFormat="1" ht="15.75" x14ac:dyDescent="0.25">
      <c r="A658" s="3"/>
      <c r="B658" s="4"/>
      <c r="C658" s="4"/>
      <c r="D658" s="191" t="s">
        <v>13</v>
      </c>
      <c r="E658" s="3"/>
      <c r="F658" s="3"/>
      <c r="G658" s="6"/>
      <c r="H658" s="6"/>
      <c r="I658" s="4"/>
      <c r="J658" s="153"/>
      <c r="K658" s="153"/>
    </row>
    <row r="659" spans="1:11" s="154" customFormat="1" ht="15.75" x14ac:dyDescent="0.25">
      <c r="A659" s="3"/>
      <c r="B659" s="4"/>
      <c r="C659" s="4"/>
      <c r="D659" s="191" t="s">
        <v>12</v>
      </c>
      <c r="E659" s="3"/>
      <c r="F659" s="3"/>
      <c r="G659" s="6"/>
      <c r="H659" s="6"/>
      <c r="I659" s="4"/>
      <c r="J659" s="153"/>
      <c r="K659" s="153"/>
    </row>
    <row r="660" spans="1:11" ht="30" x14ac:dyDescent="0.25">
      <c r="A660" s="58"/>
      <c r="B660" s="27"/>
      <c r="C660" s="27" t="s">
        <v>1037</v>
      </c>
      <c r="D660" s="60" t="s">
        <v>1038</v>
      </c>
      <c r="E660" s="58" t="s">
        <v>166</v>
      </c>
      <c r="F660" s="58">
        <v>5</v>
      </c>
      <c r="G660" s="52">
        <v>750000</v>
      </c>
      <c r="H660" s="52">
        <f t="shared" si="2"/>
        <v>3750000</v>
      </c>
      <c r="I660" s="58"/>
      <c r="J660" s="163"/>
    </row>
    <row r="661" spans="1:11" s="154" customFormat="1" ht="15.75" x14ac:dyDescent="0.25">
      <c r="A661" s="3"/>
      <c r="B661" s="4"/>
      <c r="C661" s="4"/>
      <c r="D661" s="191" t="s">
        <v>1580</v>
      </c>
      <c r="E661" s="3"/>
      <c r="F661" s="3"/>
      <c r="G661" s="6"/>
      <c r="H661" s="6"/>
      <c r="I661" s="4"/>
      <c r="J661" s="153"/>
      <c r="K661" s="153"/>
    </row>
    <row r="662" spans="1:11" s="154" customFormat="1" ht="15.75" x14ac:dyDescent="0.25">
      <c r="A662" s="3"/>
      <c r="B662" s="4"/>
      <c r="C662" s="4"/>
      <c r="D662" s="191" t="s">
        <v>13</v>
      </c>
      <c r="E662" s="3"/>
      <c r="F662" s="3"/>
      <c r="G662" s="6"/>
      <c r="H662" s="6"/>
      <c r="I662" s="4"/>
      <c r="J662" s="153"/>
      <c r="K662" s="153"/>
    </row>
    <row r="663" spans="1:11" s="154" customFormat="1" ht="15.75" x14ac:dyDescent="0.25">
      <c r="A663" s="3"/>
      <c r="B663" s="4"/>
      <c r="C663" s="4"/>
      <c r="D663" s="191" t="s">
        <v>12</v>
      </c>
      <c r="E663" s="3"/>
      <c r="F663" s="3"/>
      <c r="G663" s="6"/>
      <c r="H663" s="6"/>
      <c r="I663" s="4"/>
      <c r="J663" s="153"/>
      <c r="K663" s="153"/>
    </row>
    <row r="664" spans="1:11" ht="30" x14ac:dyDescent="0.25">
      <c r="A664" s="58"/>
      <c r="B664" s="59"/>
      <c r="C664" s="59" t="s">
        <v>1039</v>
      </c>
      <c r="D664" s="60" t="s">
        <v>1040</v>
      </c>
      <c r="E664" s="58" t="s">
        <v>7</v>
      </c>
      <c r="F664" s="58">
        <v>4</v>
      </c>
      <c r="G664" s="52">
        <v>1600000</v>
      </c>
      <c r="H664" s="52">
        <f t="shared" si="2"/>
        <v>6400000</v>
      </c>
      <c r="I664" s="58"/>
      <c r="J664" s="149"/>
    </row>
    <row r="665" spans="1:11" ht="60" x14ac:dyDescent="0.25">
      <c r="A665" s="58"/>
      <c r="B665" s="59"/>
      <c r="C665" s="59"/>
      <c r="D665" s="60" t="s">
        <v>1041</v>
      </c>
      <c r="E665" s="58"/>
      <c r="F665" s="58"/>
      <c r="G665" s="52"/>
      <c r="H665" s="52"/>
      <c r="I665" s="58"/>
      <c r="J665" s="163"/>
    </row>
    <row r="666" spans="1:11" ht="30" x14ac:dyDescent="0.25">
      <c r="A666" s="58"/>
      <c r="B666" s="59"/>
      <c r="C666" s="59"/>
      <c r="D666" s="60" t="s">
        <v>1042</v>
      </c>
      <c r="E666" s="58"/>
      <c r="F666" s="58"/>
      <c r="G666" s="52"/>
      <c r="H666" s="52"/>
      <c r="I666" s="58"/>
      <c r="J666" s="149"/>
    </row>
    <row r="667" spans="1:11" ht="15" x14ac:dyDescent="0.25">
      <c r="A667" s="58"/>
      <c r="B667" s="59"/>
      <c r="C667" s="59"/>
      <c r="D667" s="60" t="s">
        <v>1043</v>
      </c>
      <c r="E667" s="58"/>
      <c r="F667" s="58"/>
      <c r="G667" s="52"/>
      <c r="H667" s="52"/>
      <c r="I667" s="58"/>
      <c r="J667" s="149"/>
    </row>
    <row r="668" spans="1:11" ht="15" x14ac:dyDescent="0.25">
      <c r="A668" s="58"/>
      <c r="B668" s="59"/>
      <c r="C668" s="59"/>
      <c r="D668" s="60" t="s">
        <v>1044</v>
      </c>
      <c r="E668" s="58"/>
      <c r="F668" s="58"/>
      <c r="G668" s="52"/>
      <c r="H668" s="52"/>
      <c r="I668" s="58"/>
      <c r="J668" s="149"/>
    </row>
    <row r="669" spans="1:11" ht="30" x14ac:dyDescent="0.25">
      <c r="A669" s="58"/>
      <c r="B669" s="59"/>
      <c r="C669" s="59"/>
      <c r="D669" s="60" t="s">
        <v>1045</v>
      </c>
      <c r="E669" s="58"/>
      <c r="F669" s="58"/>
      <c r="G669" s="52"/>
      <c r="H669" s="52"/>
      <c r="I669" s="58"/>
      <c r="J669" s="149"/>
    </row>
    <row r="670" spans="1:11" s="154" customFormat="1" ht="15.75" x14ac:dyDescent="0.25">
      <c r="A670" s="3"/>
      <c r="B670" s="4"/>
      <c r="C670" s="4"/>
      <c r="D670" s="191" t="s">
        <v>1580</v>
      </c>
      <c r="E670" s="3"/>
      <c r="F670" s="3"/>
      <c r="G670" s="6"/>
      <c r="H670" s="6"/>
      <c r="I670" s="4"/>
      <c r="J670" s="153"/>
      <c r="K670" s="153"/>
    </row>
    <row r="671" spans="1:11" s="154" customFormat="1" ht="15.75" x14ac:dyDescent="0.25">
      <c r="A671" s="3"/>
      <c r="B671" s="4"/>
      <c r="C671" s="4"/>
      <c r="D671" s="191" t="s">
        <v>13</v>
      </c>
      <c r="E671" s="3"/>
      <c r="F671" s="3"/>
      <c r="G671" s="6"/>
      <c r="H671" s="6"/>
      <c r="I671" s="4"/>
      <c r="J671" s="153"/>
      <c r="K671" s="153"/>
    </row>
    <row r="672" spans="1:11" s="154" customFormat="1" ht="15.75" x14ac:dyDescent="0.25">
      <c r="A672" s="3"/>
      <c r="B672" s="4"/>
      <c r="C672" s="4"/>
      <c r="D672" s="191" t="s">
        <v>12</v>
      </c>
      <c r="E672" s="3"/>
      <c r="F672" s="3"/>
      <c r="G672" s="6"/>
      <c r="H672" s="6"/>
      <c r="I672" s="4"/>
      <c r="J672" s="153"/>
      <c r="K672" s="153"/>
    </row>
    <row r="673" spans="1:11" ht="15" x14ac:dyDescent="0.25">
      <c r="A673" s="58"/>
      <c r="B673" s="27"/>
      <c r="C673" s="27" t="s">
        <v>1046</v>
      </c>
      <c r="D673" s="60" t="s">
        <v>1047</v>
      </c>
      <c r="E673" s="58" t="s">
        <v>1006</v>
      </c>
      <c r="F673" s="58">
        <v>10</v>
      </c>
      <c r="G673" s="52">
        <v>20000</v>
      </c>
      <c r="H673" s="52">
        <f>+F673*G673</f>
        <v>200000</v>
      </c>
      <c r="I673" s="58"/>
      <c r="J673" s="163"/>
    </row>
    <row r="674" spans="1:11" s="154" customFormat="1" ht="15.75" x14ac:dyDescent="0.25">
      <c r="A674" s="3"/>
      <c r="B674" s="4"/>
      <c r="C674" s="4"/>
      <c r="D674" s="191" t="s">
        <v>1580</v>
      </c>
      <c r="E674" s="3"/>
      <c r="F674" s="3"/>
      <c r="G674" s="6"/>
      <c r="H674" s="6"/>
      <c r="I674" s="4"/>
      <c r="J674" s="153"/>
      <c r="K674" s="153"/>
    </row>
    <row r="675" spans="1:11" s="154" customFormat="1" ht="15.75" x14ac:dyDescent="0.25">
      <c r="A675" s="3"/>
      <c r="B675" s="4"/>
      <c r="C675" s="4"/>
      <c r="D675" s="191" t="s">
        <v>13</v>
      </c>
      <c r="E675" s="3"/>
      <c r="F675" s="3"/>
      <c r="G675" s="6"/>
      <c r="H675" s="6"/>
      <c r="I675" s="4"/>
      <c r="J675" s="153"/>
      <c r="K675" s="153"/>
    </row>
    <row r="676" spans="1:11" s="154" customFormat="1" ht="15.75" x14ac:dyDescent="0.25">
      <c r="A676" s="3"/>
      <c r="B676" s="4"/>
      <c r="C676" s="4"/>
      <c r="D676" s="191" t="s">
        <v>12</v>
      </c>
      <c r="E676" s="3"/>
      <c r="F676" s="3"/>
      <c r="G676" s="6"/>
      <c r="H676" s="6"/>
      <c r="I676" s="4"/>
      <c r="J676" s="153"/>
      <c r="K676" s="153"/>
    </row>
    <row r="677" spans="1:11" ht="15" x14ac:dyDescent="0.25">
      <c r="A677" s="58"/>
      <c r="B677" s="59"/>
      <c r="C677" s="59" t="s">
        <v>1048</v>
      </c>
      <c r="D677" s="60" t="s">
        <v>1049</v>
      </c>
      <c r="E677" s="58" t="s">
        <v>7</v>
      </c>
      <c r="F677" s="58">
        <v>4</v>
      </c>
      <c r="G677" s="52">
        <v>50000</v>
      </c>
      <c r="H677" s="52">
        <f>+F677*G677</f>
        <v>200000</v>
      </c>
      <c r="I677" s="58"/>
      <c r="J677" s="149"/>
    </row>
    <row r="678" spans="1:11" ht="15" x14ac:dyDescent="0.25">
      <c r="A678" s="58"/>
      <c r="B678" s="59"/>
      <c r="C678" s="59"/>
      <c r="D678" s="60" t="s">
        <v>1050</v>
      </c>
      <c r="E678" s="58"/>
      <c r="F678" s="58"/>
      <c r="G678" s="52"/>
      <c r="H678" s="52"/>
      <c r="I678" s="58"/>
      <c r="J678" s="149"/>
    </row>
    <row r="679" spans="1:11" ht="15" x14ac:dyDescent="0.25">
      <c r="A679" s="58"/>
      <c r="B679" s="59"/>
      <c r="C679" s="59"/>
      <c r="D679" s="60" t="s">
        <v>1051</v>
      </c>
      <c r="E679" s="58"/>
      <c r="F679" s="58"/>
      <c r="G679" s="52"/>
      <c r="H679" s="52"/>
      <c r="I679" s="58"/>
      <c r="J679" s="163"/>
    </row>
    <row r="680" spans="1:11" ht="15" x14ac:dyDescent="0.25">
      <c r="A680" s="58"/>
      <c r="B680" s="59"/>
      <c r="C680" s="59"/>
      <c r="D680" s="60" t="s">
        <v>1052</v>
      </c>
      <c r="E680" s="58"/>
      <c r="F680" s="58"/>
      <c r="G680" s="52"/>
      <c r="H680" s="52"/>
      <c r="I680" s="58"/>
      <c r="J680" s="149"/>
    </row>
    <row r="681" spans="1:11" ht="15" x14ac:dyDescent="0.25">
      <c r="A681" s="58"/>
      <c r="B681" s="59"/>
      <c r="C681" s="59"/>
      <c r="D681" s="60" t="s">
        <v>1053</v>
      </c>
      <c r="E681" s="58"/>
      <c r="F681" s="58"/>
      <c r="G681" s="52"/>
      <c r="H681" s="52"/>
      <c r="I681" s="58"/>
      <c r="J681" s="149"/>
    </row>
    <row r="682" spans="1:11" s="154" customFormat="1" ht="15.75" x14ac:dyDescent="0.25">
      <c r="A682" s="3"/>
      <c r="B682" s="4"/>
      <c r="C682" s="4"/>
      <c r="D682" s="191" t="s">
        <v>1580</v>
      </c>
      <c r="E682" s="3"/>
      <c r="F682" s="3"/>
      <c r="G682" s="6"/>
      <c r="H682" s="6"/>
      <c r="I682" s="4"/>
      <c r="J682" s="153"/>
      <c r="K682" s="153"/>
    </row>
    <row r="683" spans="1:11" s="154" customFormat="1" ht="15.75" x14ac:dyDescent="0.25">
      <c r="A683" s="3"/>
      <c r="B683" s="4"/>
      <c r="C683" s="4"/>
      <c r="D683" s="191" t="s">
        <v>13</v>
      </c>
      <c r="E683" s="3"/>
      <c r="F683" s="3"/>
      <c r="G683" s="6"/>
      <c r="H683" s="6"/>
      <c r="I683" s="4"/>
      <c r="J683" s="153"/>
      <c r="K683" s="153"/>
    </row>
    <row r="684" spans="1:11" s="154" customFormat="1" ht="15.75" x14ac:dyDescent="0.25">
      <c r="A684" s="3"/>
      <c r="B684" s="4"/>
      <c r="C684" s="4"/>
      <c r="D684" s="191" t="s">
        <v>12</v>
      </c>
      <c r="E684" s="3"/>
      <c r="F684" s="3"/>
      <c r="G684" s="6"/>
      <c r="H684" s="6"/>
      <c r="I684" s="4"/>
      <c r="J684" s="153"/>
      <c r="K684" s="153"/>
    </row>
    <row r="685" spans="1:11" ht="30" x14ac:dyDescent="0.25">
      <c r="A685" s="58"/>
      <c r="B685" s="59"/>
      <c r="C685" s="59" t="s">
        <v>1054</v>
      </c>
      <c r="D685" s="60" t="s">
        <v>1055</v>
      </c>
      <c r="E685" s="58" t="s">
        <v>7</v>
      </c>
      <c r="F685" s="58">
        <v>4</v>
      </c>
      <c r="G685" s="52">
        <v>50000</v>
      </c>
      <c r="H685" s="52">
        <f>+F685*G685</f>
        <v>200000</v>
      </c>
      <c r="I685" s="58"/>
      <c r="J685" s="149"/>
    </row>
    <row r="686" spans="1:11" ht="15" x14ac:dyDescent="0.25">
      <c r="A686" s="58"/>
      <c r="B686" s="59"/>
      <c r="C686" s="59"/>
      <c r="D686" s="60" t="s">
        <v>1050</v>
      </c>
      <c r="E686" s="58"/>
      <c r="F686" s="58"/>
      <c r="G686" s="52"/>
      <c r="H686" s="52"/>
      <c r="I686" s="58"/>
      <c r="J686" s="149"/>
    </row>
    <row r="687" spans="1:11" ht="15" x14ac:dyDescent="0.25">
      <c r="A687" s="58"/>
      <c r="B687" s="59"/>
      <c r="C687" s="59"/>
      <c r="D687" s="60" t="s">
        <v>1056</v>
      </c>
      <c r="E687" s="58"/>
      <c r="F687" s="58"/>
      <c r="G687" s="52"/>
      <c r="H687" s="52"/>
      <c r="I687" s="58"/>
      <c r="J687" s="163"/>
    </row>
    <row r="688" spans="1:11" ht="15" x14ac:dyDescent="0.25">
      <c r="A688" s="58"/>
      <c r="B688" s="59"/>
      <c r="C688" s="59"/>
      <c r="D688" s="60" t="s">
        <v>1057</v>
      </c>
      <c r="E688" s="58"/>
      <c r="F688" s="58"/>
      <c r="G688" s="52"/>
      <c r="H688" s="52"/>
      <c r="I688" s="58"/>
      <c r="J688" s="149"/>
    </row>
    <row r="689" spans="1:11" ht="15" x14ac:dyDescent="0.25">
      <c r="A689" s="58"/>
      <c r="B689" s="59"/>
      <c r="C689" s="59"/>
      <c r="D689" s="60" t="s">
        <v>1058</v>
      </c>
      <c r="E689" s="58"/>
      <c r="F689" s="58"/>
      <c r="G689" s="52"/>
      <c r="H689" s="52"/>
      <c r="I689" s="58"/>
      <c r="J689" s="149"/>
    </row>
    <row r="690" spans="1:11" s="154" customFormat="1" ht="15.75" x14ac:dyDescent="0.25">
      <c r="A690" s="3"/>
      <c r="B690" s="4"/>
      <c r="C690" s="4"/>
      <c r="D690" s="191" t="s">
        <v>1580</v>
      </c>
      <c r="E690" s="3"/>
      <c r="F690" s="3"/>
      <c r="G690" s="6"/>
      <c r="H690" s="6"/>
      <c r="I690" s="4"/>
      <c r="J690" s="153"/>
      <c r="K690" s="153"/>
    </row>
    <row r="691" spans="1:11" s="154" customFormat="1" ht="15.75" x14ac:dyDescent="0.25">
      <c r="A691" s="3"/>
      <c r="B691" s="4"/>
      <c r="C691" s="4"/>
      <c r="D691" s="191" t="s">
        <v>13</v>
      </c>
      <c r="E691" s="3"/>
      <c r="F691" s="3"/>
      <c r="G691" s="6"/>
      <c r="H691" s="6"/>
      <c r="I691" s="4"/>
      <c r="J691" s="153"/>
      <c r="K691" s="153"/>
    </row>
    <row r="692" spans="1:11" s="154" customFormat="1" ht="15.75" x14ac:dyDescent="0.25">
      <c r="A692" s="3"/>
      <c r="B692" s="4"/>
      <c r="C692" s="4"/>
      <c r="D692" s="191" t="s">
        <v>12</v>
      </c>
      <c r="E692" s="3"/>
      <c r="F692" s="3"/>
      <c r="G692" s="6"/>
      <c r="H692" s="6"/>
      <c r="I692" s="4"/>
      <c r="J692" s="153"/>
      <c r="K692" s="153"/>
    </row>
    <row r="693" spans="1:11" ht="30" x14ac:dyDescent="0.25">
      <c r="A693" s="58"/>
      <c r="B693" s="27"/>
      <c r="C693" s="27" t="s">
        <v>1059</v>
      </c>
      <c r="D693" s="60" t="s">
        <v>1060</v>
      </c>
      <c r="E693" s="58" t="s">
        <v>1061</v>
      </c>
      <c r="F693" s="58">
        <v>5</v>
      </c>
      <c r="G693" s="52">
        <v>40000</v>
      </c>
      <c r="H693" s="52">
        <f t="shared" ref="H693:H725" si="3">+F693*G693</f>
        <v>200000</v>
      </c>
      <c r="I693" s="58"/>
      <c r="J693" s="163"/>
    </row>
    <row r="694" spans="1:11" s="154" customFormat="1" ht="15.75" x14ac:dyDescent="0.25">
      <c r="A694" s="3"/>
      <c r="B694" s="4"/>
      <c r="C694" s="4"/>
      <c r="D694" s="191" t="s">
        <v>1580</v>
      </c>
      <c r="E694" s="3"/>
      <c r="F694" s="3"/>
      <c r="G694" s="6"/>
      <c r="H694" s="6"/>
      <c r="I694" s="4"/>
      <c r="J694" s="153"/>
      <c r="K694" s="153"/>
    </row>
    <row r="695" spans="1:11" s="154" customFormat="1" ht="15.75" x14ac:dyDescent="0.25">
      <c r="A695" s="3"/>
      <c r="B695" s="4"/>
      <c r="C695" s="4"/>
      <c r="D695" s="191" t="s">
        <v>13</v>
      </c>
      <c r="E695" s="3"/>
      <c r="F695" s="3"/>
      <c r="G695" s="6"/>
      <c r="H695" s="6"/>
      <c r="I695" s="4"/>
      <c r="J695" s="153"/>
      <c r="K695" s="153"/>
    </row>
    <row r="696" spans="1:11" s="154" customFormat="1" ht="15.75" x14ac:dyDescent="0.25">
      <c r="A696" s="3"/>
      <c r="B696" s="4"/>
      <c r="C696" s="4"/>
      <c r="D696" s="191" t="s">
        <v>12</v>
      </c>
      <c r="E696" s="3"/>
      <c r="F696" s="3"/>
      <c r="G696" s="6"/>
      <c r="H696" s="6"/>
      <c r="I696" s="4"/>
      <c r="J696" s="153"/>
      <c r="K696" s="153"/>
    </row>
    <row r="697" spans="1:11" ht="15" x14ac:dyDescent="0.25">
      <c r="A697" s="58"/>
      <c r="B697" s="27"/>
      <c r="C697" s="27" t="s">
        <v>1062</v>
      </c>
      <c r="D697" s="60" t="s">
        <v>1063</v>
      </c>
      <c r="E697" s="58" t="s">
        <v>166</v>
      </c>
      <c r="F697" s="58">
        <v>5</v>
      </c>
      <c r="G697" s="52">
        <v>24000</v>
      </c>
      <c r="H697" s="52">
        <f t="shared" si="3"/>
        <v>120000</v>
      </c>
      <c r="I697" s="58"/>
      <c r="J697" s="163"/>
    </row>
    <row r="698" spans="1:11" s="154" customFormat="1" ht="15.75" x14ac:dyDescent="0.25">
      <c r="A698" s="3"/>
      <c r="B698" s="4"/>
      <c r="C698" s="4"/>
      <c r="D698" s="191" t="s">
        <v>1580</v>
      </c>
      <c r="E698" s="3"/>
      <c r="F698" s="3"/>
      <c r="G698" s="6"/>
      <c r="H698" s="6"/>
      <c r="I698" s="4"/>
      <c r="J698" s="153"/>
      <c r="K698" s="153"/>
    </row>
    <row r="699" spans="1:11" s="154" customFormat="1" ht="15.75" x14ac:dyDescent="0.25">
      <c r="A699" s="3"/>
      <c r="B699" s="4"/>
      <c r="C699" s="4"/>
      <c r="D699" s="191" t="s">
        <v>13</v>
      </c>
      <c r="E699" s="3"/>
      <c r="F699" s="3"/>
      <c r="G699" s="6"/>
      <c r="H699" s="6"/>
      <c r="I699" s="4"/>
      <c r="J699" s="153"/>
      <c r="K699" s="153"/>
    </row>
    <row r="700" spans="1:11" s="154" customFormat="1" ht="15.75" x14ac:dyDescent="0.25">
      <c r="A700" s="3"/>
      <c r="B700" s="4"/>
      <c r="C700" s="4"/>
      <c r="D700" s="191" t="s">
        <v>12</v>
      </c>
      <c r="E700" s="3"/>
      <c r="F700" s="3"/>
      <c r="G700" s="6"/>
      <c r="H700" s="6"/>
      <c r="I700" s="4"/>
      <c r="J700" s="153"/>
      <c r="K700" s="153"/>
    </row>
    <row r="701" spans="1:11" ht="15" x14ac:dyDescent="0.25">
      <c r="A701" s="58"/>
      <c r="B701" s="27"/>
      <c r="C701" s="27" t="s">
        <v>1064</v>
      </c>
      <c r="D701" s="60" t="s">
        <v>1065</v>
      </c>
      <c r="E701" s="58" t="s">
        <v>166</v>
      </c>
      <c r="F701" s="58">
        <v>5</v>
      </c>
      <c r="G701" s="52">
        <v>55000</v>
      </c>
      <c r="H701" s="52">
        <f t="shared" si="3"/>
        <v>275000</v>
      </c>
      <c r="I701" s="58"/>
      <c r="J701" s="163"/>
    </row>
    <row r="702" spans="1:11" s="154" customFormat="1" ht="15.75" x14ac:dyDescent="0.25">
      <c r="A702" s="3"/>
      <c r="B702" s="4"/>
      <c r="C702" s="4"/>
      <c r="D702" s="191" t="s">
        <v>1580</v>
      </c>
      <c r="E702" s="3"/>
      <c r="F702" s="3"/>
      <c r="G702" s="6"/>
      <c r="H702" s="6"/>
      <c r="I702" s="4"/>
      <c r="J702" s="153"/>
      <c r="K702" s="153"/>
    </row>
    <row r="703" spans="1:11" s="154" customFormat="1" ht="15.75" x14ac:dyDescent="0.25">
      <c r="A703" s="3"/>
      <c r="B703" s="4"/>
      <c r="C703" s="4"/>
      <c r="D703" s="191" t="s">
        <v>13</v>
      </c>
      <c r="E703" s="3"/>
      <c r="F703" s="3"/>
      <c r="G703" s="6"/>
      <c r="H703" s="6"/>
      <c r="I703" s="4"/>
      <c r="J703" s="153"/>
      <c r="K703" s="153"/>
    </row>
    <row r="704" spans="1:11" s="154" customFormat="1" ht="15.75" x14ac:dyDescent="0.25">
      <c r="A704" s="3"/>
      <c r="B704" s="4"/>
      <c r="C704" s="4"/>
      <c r="D704" s="191" t="s">
        <v>12</v>
      </c>
      <c r="E704" s="3"/>
      <c r="F704" s="3"/>
      <c r="G704" s="6"/>
      <c r="H704" s="6"/>
      <c r="I704" s="4"/>
      <c r="J704" s="153"/>
      <c r="K704" s="153"/>
    </row>
    <row r="705" spans="1:11" ht="15" x14ac:dyDescent="0.25">
      <c r="A705" s="58"/>
      <c r="B705" s="27"/>
      <c r="C705" s="27" t="s">
        <v>1066</v>
      </c>
      <c r="D705" s="60" t="s">
        <v>1067</v>
      </c>
      <c r="E705" s="58" t="s">
        <v>166</v>
      </c>
      <c r="F705" s="58">
        <v>5</v>
      </c>
      <c r="G705" s="52">
        <v>50000</v>
      </c>
      <c r="H705" s="52">
        <f t="shared" si="3"/>
        <v>250000</v>
      </c>
      <c r="I705" s="58"/>
      <c r="J705" s="163"/>
    </row>
    <row r="706" spans="1:11" s="154" customFormat="1" ht="15.75" x14ac:dyDescent="0.25">
      <c r="A706" s="3"/>
      <c r="B706" s="4"/>
      <c r="C706" s="4"/>
      <c r="D706" s="191" t="s">
        <v>1580</v>
      </c>
      <c r="E706" s="3"/>
      <c r="F706" s="3"/>
      <c r="G706" s="6"/>
      <c r="H706" s="6"/>
      <c r="I706" s="4"/>
      <c r="J706" s="153"/>
      <c r="K706" s="153"/>
    </row>
    <row r="707" spans="1:11" s="154" customFormat="1" ht="15.75" x14ac:dyDescent="0.25">
      <c r="A707" s="3"/>
      <c r="B707" s="4"/>
      <c r="C707" s="4"/>
      <c r="D707" s="191" t="s">
        <v>13</v>
      </c>
      <c r="E707" s="3"/>
      <c r="F707" s="3"/>
      <c r="G707" s="6"/>
      <c r="H707" s="6"/>
      <c r="I707" s="4"/>
      <c r="J707" s="153"/>
      <c r="K707" s="153"/>
    </row>
    <row r="708" spans="1:11" s="154" customFormat="1" ht="15.75" x14ac:dyDescent="0.25">
      <c r="A708" s="3"/>
      <c r="B708" s="4"/>
      <c r="C708" s="4"/>
      <c r="D708" s="191" t="s">
        <v>12</v>
      </c>
      <c r="E708" s="3"/>
      <c r="F708" s="3"/>
      <c r="G708" s="6"/>
      <c r="H708" s="6"/>
      <c r="I708" s="4"/>
      <c r="J708" s="153"/>
      <c r="K708" s="153"/>
    </row>
    <row r="709" spans="1:11" ht="15" x14ac:dyDescent="0.25">
      <c r="A709" s="58"/>
      <c r="B709" s="27"/>
      <c r="C709" s="27" t="s">
        <v>496</v>
      </c>
      <c r="D709" s="60" t="s">
        <v>1068</v>
      </c>
      <c r="E709" s="58" t="s">
        <v>166</v>
      </c>
      <c r="F709" s="58">
        <v>10</v>
      </c>
      <c r="G709" s="52">
        <v>25000</v>
      </c>
      <c r="H709" s="52">
        <f t="shared" si="3"/>
        <v>250000</v>
      </c>
      <c r="I709" s="58"/>
      <c r="J709" s="163"/>
    </row>
    <row r="710" spans="1:11" s="154" customFormat="1" ht="15.75" x14ac:dyDescent="0.25">
      <c r="A710" s="3"/>
      <c r="B710" s="4"/>
      <c r="C710" s="4"/>
      <c r="D710" s="191" t="s">
        <v>1580</v>
      </c>
      <c r="E710" s="3"/>
      <c r="F710" s="3"/>
      <c r="G710" s="6"/>
      <c r="H710" s="6"/>
      <c r="I710" s="4"/>
      <c r="J710" s="153"/>
      <c r="K710" s="153"/>
    </row>
    <row r="711" spans="1:11" s="154" customFormat="1" ht="15.75" x14ac:dyDescent="0.25">
      <c r="A711" s="3"/>
      <c r="B711" s="4"/>
      <c r="C711" s="4"/>
      <c r="D711" s="191" t="s">
        <v>13</v>
      </c>
      <c r="E711" s="3"/>
      <c r="F711" s="3"/>
      <c r="G711" s="6"/>
      <c r="H711" s="6"/>
      <c r="I711" s="4"/>
      <c r="J711" s="153"/>
      <c r="K711" s="153"/>
    </row>
    <row r="712" spans="1:11" s="154" customFormat="1" ht="15.75" x14ac:dyDescent="0.25">
      <c r="A712" s="3"/>
      <c r="B712" s="4"/>
      <c r="C712" s="4"/>
      <c r="D712" s="191" t="s">
        <v>12</v>
      </c>
      <c r="E712" s="3"/>
      <c r="F712" s="3"/>
      <c r="G712" s="6"/>
      <c r="H712" s="6"/>
      <c r="I712" s="4"/>
      <c r="J712" s="153"/>
      <c r="K712" s="153"/>
    </row>
    <row r="713" spans="1:11" ht="30" x14ac:dyDescent="0.25">
      <c r="A713" s="58"/>
      <c r="B713" s="27"/>
      <c r="C713" s="27" t="s">
        <v>1069</v>
      </c>
      <c r="D713" s="60" t="s">
        <v>1070</v>
      </c>
      <c r="E713" s="58" t="s">
        <v>166</v>
      </c>
      <c r="F713" s="58">
        <v>5</v>
      </c>
      <c r="G713" s="52">
        <v>20000</v>
      </c>
      <c r="H713" s="52">
        <f t="shared" si="3"/>
        <v>100000</v>
      </c>
      <c r="I713" s="58"/>
      <c r="J713" s="163"/>
    </row>
    <row r="714" spans="1:11" s="154" customFormat="1" ht="15.75" x14ac:dyDescent="0.25">
      <c r="A714" s="3"/>
      <c r="B714" s="4"/>
      <c r="C714" s="4"/>
      <c r="D714" s="191" t="s">
        <v>1580</v>
      </c>
      <c r="E714" s="3"/>
      <c r="F714" s="3"/>
      <c r="G714" s="6"/>
      <c r="H714" s="6"/>
      <c r="I714" s="4"/>
      <c r="J714" s="153"/>
      <c r="K714" s="153"/>
    </row>
    <row r="715" spans="1:11" s="154" customFormat="1" ht="15.75" x14ac:dyDescent="0.25">
      <c r="A715" s="3"/>
      <c r="B715" s="4"/>
      <c r="C715" s="4"/>
      <c r="D715" s="191" t="s">
        <v>13</v>
      </c>
      <c r="E715" s="3"/>
      <c r="F715" s="3"/>
      <c r="G715" s="6"/>
      <c r="H715" s="6"/>
      <c r="I715" s="4"/>
      <c r="J715" s="153"/>
      <c r="K715" s="153"/>
    </row>
    <row r="716" spans="1:11" s="154" customFormat="1" ht="15.75" x14ac:dyDescent="0.25">
      <c r="A716" s="3"/>
      <c r="B716" s="4"/>
      <c r="C716" s="4"/>
      <c r="D716" s="191" t="s">
        <v>12</v>
      </c>
      <c r="E716" s="3"/>
      <c r="F716" s="3"/>
      <c r="G716" s="6"/>
      <c r="H716" s="6"/>
      <c r="I716" s="4"/>
      <c r="J716" s="153"/>
      <c r="K716" s="153"/>
    </row>
    <row r="717" spans="1:11" ht="15" x14ac:dyDescent="0.25">
      <c r="A717" s="58"/>
      <c r="B717" s="27"/>
      <c r="C717" s="27" t="s">
        <v>1071</v>
      </c>
      <c r="D717" s="60" t="s">
        <v>1072</v>
      </c>
      <c r="E717" s="58" t="s">
        <v>166</v>
      </c>
      <c r="F717" s="58">
        <v>5</v>
      </c>
      <c r="G717" s="52">
        <v>23000</v>
      </c>
      <c r="H717" s="52">
        <f t="shared" si="3"/>
        <v>115000</v>
      </c>
      <c r="I717" s="58"/>
      <c r="J717" s="163"/>
    </row>
    <row r="718" spans="1:11" s="154" customFormat="1" ht="15.75" x14ac:dyDescent="0.25">
      <c r="A718" s="3"/>
      <c r="B718" s="4"/>
      <c r="C718" s="4"/>
      <c r="D718" s="191" t="s">
        <v>1580</v>
      </c>
      <c r="E718" s="3"/>
      <c r="F718" s="3"/>
      <c r="G718" s="6"/>
      <c r="H718" s="6"/>
      <c r="I718" s="4"/>
      <c r="J718" s="153"/>
      <c r="K718" s="153"/>
    </row>
    <row r="719" spans="1:11" s="154" customFormat="1" ht="15.75" x14ac:dyDescent="0.25">
      <c r="A719" s="3"/>
      <c r="B719" s="4"/>
      <c r="C719" s="4"/>
      <c r="D719" s="191" t="s">
        <v>13</v>
      </c>
      <c r="E719" s="3"/>
      <c r="F719" s="3"/>
      <c r="G719" s="6"/>
      <c r="H719" s="6"/>
      <c r="I719" s="4"/>
      <c r="J719" s="153"/>
      <c r="K719" s="153"/>
    </row>
    <row r="720" spans="1:11" s="154" customFormat="1" ht="15.75" x14ac:dyDescent="0.25">
      <c r="A720" s="3"/>
      <c r="B720" s="4"/>
      <c r="C720" s="4"/>
      <c r="D720" s="191" t="s">
        <v>12</v>
      </c>
      <c r="E720" s="3"/>
      <c r="F720" s="3"/>
      <c r="G720" s="6"/>
      <c r="H720" s="6"/>
      <c r="I720" s="4"/>
      <c r="J720" s="153"/>
      <c r="K720" s="153"/>
    </row>
    <row r="721" spans="1:11" ht="30" x14ac:dyDescent="0.25">
      <c r="A721" s="58"/>
      <c r="B721" s="27"/>
      <c r="C721" s="27" t="s">
        <v>1073</v>
      </c>
      <c r="D721" s="60" t="s">
        <v>1074</v>
      </c>
      <c r="E721" s="58" t="s">
        <v>166</v>
      </c>
      <c r="F721" s="58">
        <v>5</v>
      </c>
      <c r="G721" s="52">
        <v>50000</v>
      </c>
      <c r="H721" s="52">
        <f t="shared" si="3"/>
        <v>250000</v>
      </c>
      <c r="I721" s="58"/>
      <c r="J721" s="163"/>
    </row>
    <row r="722" spans="1:11" s="154" customFormat="1" ht="15.75" x14ac:dyDescent="0.25">
      <c r="A722" s="3"/>
      <c r="B722" s="4"/>
      <c r="C722" s="4"/>
      <c r="D722" s="191" t="s">
        <v>1580</v>
      </c>
      <c r="E722" s="3"/>
      <c r="F722" s="3"/>
      <c r="G722" s="6"/>
      <c r="H722" s="6"/>
      <c r="I722" s="4"/>
      <c r="J722" s="153"/>
      <c r="K722" s="153"/>
    </row>
    <row r="723" spans="1:11" s="154" customFormat="1" ht="15.75" x14ac:dyDescent="0.25">
      <c r="A723" s="3"/>
      <c r="B723" s="4"/>
      <c r="C723" s="4"/>
      <c r="D723" s="191" t="s">
        <v>13</v>
      </c>
      <c r="E723" s="3"/>
      <c r="F723" s="3"/>
      <c r="G723" s="6"/>
      <c r="H723" s="6"/>
      <c r="I723" s="4"/>
      <c r="J723" s="153"/>
      <c r="K723" s="153"/>
    </row>
    <row r="724" spans="1:11" s="154" customFormat="1" ht="15.75" x14ac:dyDescent="0.25">
      <c r="A724" s="3"/>
      <c r="B724" s="4"/>
      <c r="C724" s="4"/>
      <c r="D724" s="191" t="s">
        <v>12</v>
      </c>
      <c r="E724" s="3"/>
      <c r="F724" s="3"/>
      <c r="G724" s="6"/>
      <c r="H724" s="6"/>
      <c r="I724" s="4"/>
      <c r="J724" s="153"/>
      <c r="K724" s="153"/>
    </row>
    <row r="725" spans="1:11" ht="180" x14ac:dyDescent="0.25">
      <c r="A725" s="58"/>
      <c r="B725" s="27"/>
      <c r="C725" s="27" t="s">
        <v>1075</v>
      </c>
      <c r="D725" s="60" t="s">
        <v>1076</v>
      </c>
      <c r="E725" s="58" t="s">
        <v>7</v>
      </c>
      <c r="F725" s="58">
        <v>2</v>
      </c>
      <c r="G725" s="52">
        <v>850000</v>
      </c>
      <c r="H725" s="52">
        <f t="shared" si="3"/>
        <v>1700000</v>
      </c>
      <c r="I725" s="58"/>
      <c r="J725" s="163"/>
    </row>
    <row r="726" spans="1:11" s="154" customFormat="1" ht="15.75" x14ac:dyDescent="0.25">
      <c r="A726" s="3"/>
      <c r="B726" s="4"/>
      <c r="C726" s="4"/>
      <c r="D726" s="191" t="s">
        <v>1580</v>
      </c>
      <c r="E726" s="3"/>
      <c r="F726" s="3"/>
      <c r="G726" s="6"/>
      <c r="H726" s="6"/>
      <c r="I726" s="4"/>
      <c r="J726" s="153"/>
      <c r="K726" s="153"/>
    </row>
    <row r="727" spans="1:11" s="154" customFormat="1" ht="15.75" x14ac:dyDescent="0.25">
      <c r="A727" s="3"/>
      <c r="B727" s="4"/>
      <c r="C727" s="4"/>
      <c r="D727" s="191" t="s">
        <v>13</v>
      </c>
      <c r="E727" s="3"/>
      <c r="F727" s="3"/>
      <c r="G727" s="6"/>
      <c r="H727" s="6"/>
      <c r="I727" s="4"/>
      <c r="J727" s="153"/>
      <c r="K727" s="153"/>
    </row>
    <row r="728" spans="1:11" s="154" customFormat="1" ht="15.75" x14ac:dyDescent="0.25">
      <c r="A728" s="3"/>
      <c r="B728" s="4"/>
      <c r="C728" s="4"/>
      <c r="D728" s="191" t="s">
        <v>12</v>
      </c>
      <c r="E728" s="3"/>
      <c r="F728" s="3"/>
      <c r="G728" s="6"/>
      <c r="H728" s="6"/>
      <c r="I728" s="4"/>
      <c r="J728" s="153"/>
      <c r="K728" s="153"/>
    </row>
    <row r="729" spans="1:11" ht="15" x14ac:dyDescent="0.25">
      <c r="A729" s="58"/>
      <c r="B729" s="27"/>
      <c r="C729" s="27" t="s">
        <v>1077</v>
      </c>
      <c r="D729" s="60" t="s">
        <v>1078</v>
      </c>
      <c r="E729" s="58" t="s">
        <v>166</v>
      </c>
      <c r="F729" s="58">
        <v>10</v>
      </c>
      <c r="G729" s="52">
        <v>200000</v>
      </c>
      <c r="H729" s="52">
        <f t="shared" ref="H729:H749" si="4">+F729*G729</f>
        <v>2000000</v>
      </c>
      <c r="I729" s="58"/>
      <c r="J729" s="163"/>
    </row>
    <row r="730" spans="1:11" s="154" customFormat="1" ht="15.75" x14ac:dyDescent="0.25">
      <c r="A730" s="3"/>
      <c r="B730" s="4"/>
      <c r="C730" s="4"/>
      <c r="D730" s="191" t="s">
        <v>1580</v>
      </c>
      <c r="E730" s="3"/>
      <c r="F730" s="3"/>
      <c r="G730" s="6"/>
      <c r="H730" s="6"/>
      <c r="I730" s="4"/>
      <c r="J730" s="153"/>
      <c r="K730" s="153"/>
    </row>
    <row r="731" spans="1:11" s="154" customFormat="1" ht="15.75" x14ac:dyDescent="0.25">
      <c r="A731" s="3"/>
      <c r="B731" s="4"/>
      <c r="C731" s="4"/>
      <c r="D731" s="191" t="s">
        <v>13</v>
      </c>
      <c r="E731" s="3"/>
      <c r="F731" s="3"/>
      <c r="G731" s="6"/>
      <c r="H731" s="6"/>
      <c r="I731" s="4"/>
      <c r="J731" s="153"/>
      <c r="K731" s="153"/>
    </row>
    <row r="732" spans="1:11" s="154" customFormat="1" ht="15.75" x14ac:dyDescent="0.25">
      <c r="A732" s="3"/>
      <c r="B732" s="4"/>
      <c r="C732" s="4"/>
      <c r="D732" s="191" t="s">
        <v>12</v>
      </c>
      <c r="E732" s="3"/>
      <c r="F732" s="3"/>
      <c r="G732" s="6"/>
      <c r="H732" s="6"/>
      <c r="I732" s="4"/>
      <c r="J732" s="153"/>
      <c r="K732" s="153"/>
    </row>
    <row r="733" spans="1:11" ht="15" x14ac:dyDescent="0.25">
      <c r="A733" s="58"/>
      <c r="B733" s="27"/>
      <c r="C733" s="27" t="s">
        <v>1079</v>
      </c>
      <c r="D733" s="60" t="s">
        <v>1080</v>
      </c>
      <c r="E733" s="58" t="s">
        <v>166</v>
      </c>
      <c r="F733" s="58">
        <v>4</v>
      </c>
      <c r="G733" s="52">
        <v>30000</v>
      </c>
      <c r="H733" s="52">
        <f t="shared" si="4"/>
        <v>120000</v>
      </c>
      <c r="I733" s="58"/>
      <c r="J733" s="163"/>
    </row>
    <row r="734" spans="1:11" s="154" customFormat="1" ht="15.75" x14ac:dyDescent="0.25">
      <c r="A734" s="3"/>
      <c r="B734" s="4"/>
      <c r="C734" s="4"/>
      <c r="D734" s="191" t="s">
        <v>1580</v>
      </c>
      <c r="E734" s="3"/>
      <c r="F734" s="3"/>
      <c r="G734" s="6"/>
      <c r="H734" s="6"/>
      <c r="I734" s="4"/>
      <c r="J734" s="153"/>
      <c r="K734" s="153"/>
    </row>
    <row r="735" spans="1:11" s="154" customFormat="1" ht="15.75" x14ac:dyDescent="0.25">
      <c r="A735" s="3"/>
      <c r="B735" s="4"/>
      <c r="C735" s="4"/>
      <c r="D735" s="191" t="s">
        <v>13</v>
      </c>
      <c r="E735" s="3"/>
      <c r="F735" s="3"/>
      <c r="G735" s="6"/>
      <c r="H735" s="6"/>
      <c r="I735" s="4"/>
      <c r="J735" s="153"/>
      <c r="K735" s="153"/>
    </row>
    <row r="736" spans="1:11" s="154" customFormat="1" ht="15.75" x14ac:dyDescent="0.25">
      <c r="A736" s="3"/>
      <c r="B736" s="4"/>
      <c r="C736" s="4"/>
      <c r="D736" s="191" t="s">
        <v>12</v>
      </c>
      <c r="E736" s="3"/>
      <c r="F736" s="3"/>
      <c r="G736" s="6"/>
      <c r="H736" s="6"/>
      <c r="I736" s="4"/>
      <c r="J736" s="153"/>
      <c r="K736" s="153"/>
    </row>
    <row r="737" spans="1:11" ht="15" x14ac:dyDescent="0.25">
      <c r="A737" s="58"/>
      <c r="B737" s="27"/>
      <c r="C737" s="27" t="s">
        <v>1081</v>
      </c>
      <c r="D737" s="60" t="s">
        <v>1082</v>
      </c>
      <c r="E737" s="58" t="s">
        <v>183</v>
      </c>
      <c r="F737" s="58">
        <v>10</v>
      </c>
      <c r="G737" s="52">
        <v>70000</v>
      </c>
      <c r="H737" s="52">
        <f t="shared" si="4"/>
        <v>700000</v>
      </c>
      <c r="I737" s="58"/>
      <c r="J737" s="163"/>
    </row>
    <row r="738" spans="1:11" s="154" customFormat="1" ht="15.75" x14ac:dyDescent="0.25">
      <c r="A738" s="3"/>
      <c r="B738" s="4"/>
      <c r="C738" s="4"/>
      <c r="D738" s="191" t="s">
        <v>1580</v>
      </c>
      <c r="E738" s="3"/>
      <c r="F738" s="3"/>
      <c r="G738" s="6"/>
      <c r="H738" s="6"/>
      <c r="I738" s="4"/>
      <c r="J738" s="153"/>
      <c r="K738" s="153"/>
    </row>
    <row r="739" spans="1:11" s="154" customFormat="1" ht="15.75" x14ac:dyDescent="0.25">
      <c r="A739" s="3"/>
      <c r="B739" s="4"/>
      <c r="C739" s="4"/>
      <c r="D739" s="191" t="s">
        <v>13</v>
      </c>
      <c r="E739" s="3"/>
      <c r="F739" s="3"/>
      <c r="G739" s="6"/>
      <c r="H739" s="6"/>
      <c r="I739" s="4"/>
      <c r="J739" s="153"/>
      <c r="K739" s="153"/>
    </row>
    <row r="740" spans="1:11" s="154" customFormat="1" ht="15.75" x14ac:dyDescent="0.25">
      <c r="A740" s="3"/>
      <c r="B740" s="4"/>
      <c r="C740" s="4"/>
      <c r="D740" s="191" t="s">
        <v>12</v>
      </c>
      <c r="E740" s="3"/>
      <c r="F740" s="3"/>
      <c r="G740" s="6"/>
      <c r="H740" s="6"/>
      <c r="I740" s="4"/>
      <c r="J740" s="153"/>
      <c r="K740" s="153"/>
    </row>
    <row r="741" spans="1:11" ht="30" x14ac:dyDescent="0.25">
      <c r="A741" s="58"/>
      <c r="B741" s="27"/>
      <c r="C741" s="27" t="s">
        <v>1083</v>
      </c>
      <c r="D741" s="60" t="s">
        <v>1084</v>
      </c>
      <c r="E741" s="58" t="s">
        <v>183</v>
      </c>
      <c r="F741" s="58">
        <v>10</v>
      </c>
      <c r="G741" s="52">
        <v>60000</v>
      </c>
      <c r="H741" s="52">
        <f t="shared" si="4"/>
        <v>600000</v>
      </c>
      <c r="I741" s="58"/>
      <c r="J741" s="163"/>
    </row>
    <row r="742" spans="1:11" s="154" customFormat="1" ht="15.75" x14ac:dyDescent="0.25">
      <c r="A742" s="3"/>
      <c r="B742" s="4"/>
      <c r="C742" s="4"/>
      <c r="D742" s="191" t="s">
        <v>1580</v>
      </c>
      <c r="E742" s="3"/>
      <c r="F742" s="3"/>
      <c r="G742" s="6"/>
      <c r="H742" s="6"/>
      <c r="I742" s="4"/>
      <c r="J742" s="153"/>
      <c r="K742" s="153"/>
    </row>
    <row r="743" spans="1:11" s="154" customFormat="1" ht="15.75" x14ac:dyDescent="0.25">
      <c r="A743" s="3"/>
      <c r="B743" s="4"/>
      <c r="C743" s="4"/>
      <c r="D743" s="191" t="s">
        <v>13</v>
      </c>
      <c r="E743" s="3"/>
      <c r="F743" s="3"/>
      <c r="G743" s="6"/>
      <c r="H743" s="6"/>
      <c r="I743" s="4"/>
      <c r="J743" s="153"/>
      <c r="K743" s="153"/>
    </row>
    <row r="744" spans="1:11" s="154" customFormat="1" ht="15.75" x14ac:dyDescent="0.25">
      <c r="A744" s="3"/>
      <c r="B744" s="4"/>
      <c r="C744" s="4"/>
      <c r="D744" s="191" t="s">
        <v>12</v>
      </c>
      <c r="E744" s="3"/>
      <c r="F744" s="3"/>
      <c r="G744" s="6"/>
      <c r="H744" s="6"/>
      <c r="I744" s="4"/>
      <c r="J744" s="153"/>
      <c r="K744" s="153"/>
    </row>
    <row r="745" spans="1:11" ht="15" x14ac:dyDescent="0.25">
      <c r="A745" s="58"/>
      <c r="B745" s="27"/>
      <c r="C745" s="27" t="s">
        <v>1085</v>
      </c>
      <c r="D745" s="60" t="s">
        <v>1086</v>
      </c>
      <c r="E745" s="58" t="s">
        <v>1087</v>
      </c>
      <c r="F745" s="58">
        <v>10</v>
      </c>
      <c r="G745" s="52">
        <v>15000</v>
      </c>
      <c r="H745" s="52">
        <f t="shared" si="4"/>
        <v>150000</v>
      </c>
      <c r="I745" s="58"/>
      <c r="J745" s="163"/>
    </row>
    <row r="746" spans="1:11" s="154" customFormat="1" ht="15.75" x14ac:dyDescent="0.25">
      <c r="A746" s="3"/>
      <c r="B746" s="4"/>
      <c r="C746" s="4"/>
      <c r="D746" s="191" t="s">
        <v>1580</v>
      </c>
      <c r="E746" s="3"/>
      <c r="F746" s="3"/>
      <c r="G746" s="6"/>
      <c r="H746" s="6"/>
      <c r="I746" s="4"/>
      <c r="J746" s="153"/>
      <c r="K746" s="153"/>
    </row>
    <row r="747" spans="1:11" s="154" customFormat="1" ht="15.75" x14ac:dyDescent="0.25">
      <c r="A747" s="3"/>
      <c r="B747" s="4"/>
      <c r="C747" s="4"/>
      <c r="D747" s="191" t="s">
        <v>13</v>
      </c>
      <c r="E747" s="3"/>
      <c r="F747" s="3"/>
      <c r="G747" s="6"/>
      <c r="H747" s="6"/>
      <c r="I747" s="4"/>
      <c r="J747" s="153"/>
      <c r="K747" s="153"/>
    </row>
    <row r="748" spans="1:11" s="154" customFormat="1" ht="15.75" x14ac:dyDescent="0.25">
      <c r="A748" s="3"/>
      <c r="B748" s="4"/>
      <c r="C748" s="4"/>
      <c r="D748" s="191" t="s">
        <v>12</v>
      </c>
      <c r="E748" s="3"/>
      <c r="F748" s="3"/>
      <c r="G748" s="6"/>
      <c r="H748" s="6"/>
      <c r="I748" s="4"/>
      <c r="J748" s="153"/>
      <c r="K748" s="153"/>
    </row>
    <row r="749" spans="1:11" ht="15" x14ac:dyDescent="0.25">
      <c r="A749" s="58"/>
      <c r="B749" s="27"/>
      <c r="C749" s="27" t="s">
        <v>1088</v>
      </c>
      <c r="D749" s="60" t="s">
        <v>1089</v>
      </c>
      <c r="E749" s="58" t="s">
        <v>1090</v>
      </c>
      <c r="F749" s="58">
        <v>2</v>
      </c>
      <c r="G749" s="52">
        <v>15000</v>
      </c>
      <c r="H749" s="52">
        <f t="shared" si="4"/>
        <v>30000</v>
      </c>
      <c r="I749" s="58"/>
      <c r="J749" s="149"/>
    </row>
    <row r="750" spans="1:11" s="154" customFormat="1" ht="15.75" x14ac:dyDescent="0.25">
      <c r="A750" s="3"/>
      <c r="B750" s="4"/>
      <c r="C750" s="4"/>
      <c r="D750" s="191" t="s">
        <v>1580</v>
      </c>
      <c r="E750" s="3"/>
      <c r="F750" s="3"/>
      <c r="G750" s="6"/>
      <c r="H750" s="6"/>
      <c r="I750" s="4"/>
      <c r="J750" s="153"/>
      <c r="K750" s="153"/>
    </row>
    <row r="751" spans="1:11" s="154" customFormat="1" ht="15.75" x14ac:dyDescent="0.25">
      <c r="A751" s="3"/>
      <c r="B751" s="4"/>
      <c r="C751" s="4"/>
      <c r="D751" s="191" t="s">
        <v>13</v>
      </c>
      <c r="E751" s="3"/>
      <c r="F751" s="3"/>
      <c r="G751" s="6"/>
      <c r="H751" s="6"/>
      <c r="I751" s="4"/>
      <c r="J751" s="153"/>
      <c r="K751" s="153"/>
    </row>
    <row r="752" spans="1:11" s="154" customFormat="1" ht="15.75" x14ac:dyDescent="0.25">
      <c r="A752" s="3"/>
      <c r="B752" s="4"/>
      <c r="C752" s="4"/>
      <c r="D752" s="191" t="s">
        <v>12</v>
      </c>
      <c r="E752" s="3"/>
      <c r="F752" s="3"/>
      <c r="G752" s="6"/>
      <c r="H752" s="6"/>
      <c r="I752" s="4"/>
      <c r="J752" s="153"/>
      <c r="K752" s="153"/>
    </row>
    <row r="753" spans="1:11" ht="15" x14ac:dyDescent="0.25">
      <c r="A753" s="51"/>
      <c r="B753" s="39" t="s">
        <v>1091</v>
      </c>
      <c r="C753" s="54"/>
      <c r="D753" s="54"/>
      <c r="E753" s="58"/>
      <c r="F753" s="58"/>
      <c r="G753" s="76"/>
      <c r="H753" s="76"/>
      <c r="I753" s="58"/>
      <c r="J753" s="149"/>
    </row>
    <row r="754" spans="1:11" ht="15" x14ac:dyDescent="0.25">
      <c r="A754" s="58"/>
      <c r="B754" s="27" t="s">
        <v>1092</v>
      </c>
      <c r="C754" s="27" t="s">
        <v>1093</v>
      </c>
      <c r="D754" s="60" t="s">
        <v>1094</v>
      </c>
      <c r="E754" s="58" t="s">
        <v>166</v>
      </c>
      <c r="F754" s="58">
        <v>4</v>
      </c>
      <c r="G754" s="52">
        <v>55000</v>
      </c>
      <c r="H754" s="52">
        <f>+F754*G754</f>
        <v>220000</v>
      </c>
      <c r="I754" s="58"/>
      <c r="J754" s="163"/>
    </row>
    <row r="755" spans="1:11" s="154" customFormat="1" ht="15.75" x14ac:dyDescent="0.25">
      <c r="A755" s="3"/>
      <c r="B755" s="4"/>
      <c r="C755" s="4"/>
      <c r="D755" s="191" t="s">
        <v>1580</v>
      </c>
      <c r="E755" s="3"/>
      <c r="F755" s="3"/>
      <c r="G755" s="6"/>
      <c r="H755" s="6"/>
      <c r="I755" s="4"/>
      <c r="J755" s="153"/>
      <c r="K755" s="153"/>
    </row>
    <row r="756" spans="1:11" s="154" customFormat="1" ht="15.75" x14ac:dyDescent="0.25">
      <c r="A756" s="3"/>
      <c r="B756" s="4"/>
      <c r="C756" s="4"/>
      <c r="D756" s="191" t="s">
        <v>13</v>
      </c>
      <c r="E756" s="3"/>
      <c r="F756" s="3"/>
      <c r="G756" s="6"/>
      <c r="H756" s="6"/>
      <c r="I756" s="4"/>
      <c r="J756" s="153"/>
      <c r="K756" s="153"/>
    </row>
    <row r="757" spans="1:11" s="154" customFormat="1" ht="15.75" x14ac:dyDescent="0.25">
      <c r="A757" s="3"/>
      <c r="B757" s="4"/>
      <c r="C757" s="4"/>
      <c r="D757" s="191" t="s">
        <v>12</v>
      </c>
      <c r="E757" s="3"/>
      <c r="F757" s="3"/>
      <c r="G757" s="6"/>
      <c r="H757" s="6"/>
      <c r="I757" s="4"/>
      <c r="J757" s="153"/>
      <c r="K757" s="153"/>
    </row>
    <row r="758" spans="1:11" ht="30" x14ac:dyDescent="0.25">
      <c r="A758" s="58"/>
      <c r="B758" s="59" t="s">
        <v>1095</v>
      </c>
      <c r="C758" s="59" t="s">
        <v>1096</v>
      </c>
      <c r="D758" s="60" t="s">
        <v>1011</v>
      </c>
      <c r="E758" s="58" t="s">
        <v>7</v>
      </c>
      <c r="F758" s="58">
        <v>4</v>
      </c>
      <c r="G758" s="52">
        <v>2400000</v>
      </c>
      <c r="H758" s="52">
        <f>+F758*G758</f>
        <v>9600000</v>
      </c>
      <c r="I758" s="58"/>
      <c r="J758" s="149"/>
    </row>
    <row r="759" spans="1:11" ht="30" x14ac:dyDescent="0.25">
      <c r="A759" s="58"/>
      <c r="B759" s="59"/>
      <c r="C759" s="59"/>
      <c r="D759" s="60" t="s">
        <v>1097</v>
      </c>
      <c r="E759" s="58"/>
      <c r="F759" s="58"/>
      <c r="G759" s="52"/>
      <c r="H759" s="52"/>
      <c r="I759" s="58"/>
      <c r="J759" s="149"/>
    </row>
    <row r="760" spans="1:11" ht="30" x14ac:dyDescent="0.25">
      <c r="A760" s="58"/>
      <c r="B760" s="59"/>
      <c r="C760" s="59"/>
      <c r="D760" s="60" t="s">
        <v>1098</v>
      </c>
      <c r="E760" s="58"/>
      <c r="F760" s="58"/>
      <c r="G760" s="52"/>
      <c r="H760" s="52"/>
      <c r="I760" s="58"/>
      <c r="J760" s="163"/>
    </row>
    <row r="761" spans="1:11" ht="15" x14ac:dyDescent="0.25">
      <c r="A761" s="58"/>
      <c r="B761" s="59"/>
      <c r="C761" s="59"/>
      <c r="D761" s="60" t="s">
        <v>1099</v>
      </c>
      <c r="E761" s="58"/>
      <c r="F761" s="58"/>
      <c r="G761" s="52"/>
      <c r="H761" s="52"/>
      <c r="I761" s="58"/>
      <c r="J761" s="149"/>
    </row>
    <row r="762" spans="1:11" ht="31.5" x14ac:dyDescent="0.25">
      <c r="A762" s="58"/>
      <c r="B762" s="59"/>
      <c r="C762" s="59"/>
      <c r="D762" s="60" t="s">
        <v>1100</v>
      </c>
      <c r="E762" s="58"/>
      <c r="F762" s="58"/>
      <c r="G762" s="52"/>
      <c r="H762" s="52"/>
      <c r="I762" s="58"/>
      <c r="J762" s="149"/>
    </row>
    <row r="763" spans="1:11" s="154" customFormat="1" ht="15.75" x14ac:dyDescent="0.25">
      <c r="A763" s="3"/>
      <c r="B763" s="4"/>
      <c r="C763" s="4"/>
      <c r="D763" s="191" t="s">
        <v>1580</v>
      </c>
      <c r="E763" s="3"/>
      <c r="F763" s="3"/>
      <c r="G763" s="6"/>
      <c r="H763" s="6"/>
      <c r="I763" s="4"/>
      <c r="J763" s="153"/>
      <c r="K763" s="153"/>
    </row>
    <row r="764" spans="1:11" s="154" customFormat="1" ht="15.75" x14ac:dyDescent="0.25">
      <c r="A764" s="3"/>
      <c r="B764" s="4"/>
      <c r="C764" s="4"/>
      <c r="D764" s="191" t="s">
        <v>13</v>
      </c>
      <c r="E764" s="3"/>
      <c r="F764" s="3"/>
      <c r="G764" s="6"/>
      <c r="H764" s="6"/>
      <c r="I764" s="4"/>
      <c r="J764" s="153"/>
      <c r="K764" s="153"/>
    </row>
    <row r="765" spans="1:11" s="154" customFormat="1" ht="15.75" x14ac:dyDescent="0.25">
      <c r="A765" s="3"/>
      <c r="B765" s="4"/>
      <c r="C765" s="4"/>
      <c r="D765" s="191" t="s">
        <v>12</v>
      </c>
      <c r="E765" s="3"/>
      <c r="F765" s="3"/>
      <c r="G765" s="6"/>
      <c r="H765" s="6"/>
      <c r="I765" s="4"/>
      <c r="J765" s="153"/>
      <c r="K765" s="153"/>
    </row>
    <row r="766" spans="1:11" ht="45" x14ac:dyDescent="0.25">
      <c r="A766" s="58"/>
      <c r="B766" s="59" t="s">
        <v>1101</v>
      </c>
      <c r="C766" s="59" t="s">
        <v>1102</v>
      </c>
      <c r="D766" s="60" t="s">
        <v>1103</v>
      </c>
      <c r="E766" s="58" t="s">
        <v>7</v>
      </c>
      <c r="F766" s="58">
        <v>4</v>
      </c>
      <c r="G766" s="52">
        <v>3300000</v>
      </c>
      <c r="H766" s="52">
        <f>+F766*G766</f>
        <v>13200000</v>
      </c>
      <c r="I766" s="58"/>
      <c r="J766" s="149"/>
    </row>
    <row r="767" spans="1:11" ht="75" x14ac:dyDescent="0.25">
      <c r="A767" s="58"/>
      <c r="B767" s="59"/>
      <c r="C767" s="59"/>
      <c r="D767" s="60" t="s">
        <v>1104</v>
      </c>
      <c r="E767" s="58"/>
      <c r="F767" s="58"/>
      <c r="G767" s="52"/>
      <c r="H767" s="52"/>
      <c r="I767" s="58"/>
      <c r="J767" s="163"/>
    </row>
    <row r="768" spans="1:11" ht="45" x14ac:dyDescent="0.25">
      <c r="A768" s="58"/>
      <c r="B768" s="59"/>
      <c r="C768" s="59"/>
      <c r="D768" s="60" t="s">
        <v>1105</v>
      </c>
      <c r="E768" s="58"/>
      <c r="F768" s="58"/>
      <c r="G768" s="52"/>
      <c r="H768" s="52"/>
      <c r="I768" s="58"/>
      <c r="J768" s="149"/>
    </row>
    <row r="769" spans="1:11" s="154" customFormat="1" ht="15.75" x14ac:dyDescent="0.25">
      <c r="A769" s="3"/>
      <c r="B769" s="4"/>
      <c r="C769" s="4"/>
      <c r="D769" s="191" t="s">
        <v>1580</v>
      </c>
      <c r="E769" s="3"/>
      <c r="F769" s="3"/>
      <c r="G769" s="6"/>
      <c r="H769" s="6"/>
      <c r="I769" s="4"/>
      <c r="J769" s="153"/>
      <c r="K769" s="153"/>
    </row>
    <row r="770" spans="1:11" s="154" customFormat="1" ht="15.75" x14ac:dyDescent="0.25">
      <c r="A770" s="3"/>
      <c r="B770" s="4"/>
      <c r="C770" s="4"/>
      <c r="D770" s="191" t="s">
        <v>13</v>
      </c>
      <c r="E770" s="3"/>
      <c r="F770" s="3"/>
      <c r="G770" s="6"/>
      <c r="H770" s="6"/>
      <c r="I770" s="4"/>
      <c r="J770" s="153"/>
      <c r="K770" s="153"/>
    </row>
    <row r="771" spans="1:11" s="154" customFormat="1" ht="15.75" x14ac:dyDescent="0.25">
      <c r="A771" s="3"/>
      <c r="B771" s="4"/>
      <c r="C771" s="4"/>
      <c r="D771" s="191" t="s">
        <v>12</v>
      </c>
      <c r="E771" s="3"/>
      <c r="F771" s="3"/>
      <c r="G771" s="6"/>
      <c r="H771" s="6"/>
      <c r="I771" s="4"/>
      <c r="J771" s="153"/>
      <c r="K771" s="153"/>
    </row>
    <row r="772" spans="1:11" ht="15" x14ac:dyDescent="0.25">
      <c r="A772" s="51"/>
      <c r="B772" s="39" t="s">
        <v>539</v>
      </c>
      <c r="C772" s="54"/>
      <c r="D772" s="54"/>
      <c r="E772" s="58"/>
      <c r="F772" s="58"/>
      <c r="G772" s="57"/>
      <c r="H772" s="57"/>
      <c r="I772" s="58"/>
      <c r="J772" s="149"/>
    </row>
    <row r="773" spans="1:11" ht="15" x14ac:dyDescent="0.25">
      <c r="A773" s="51"/>
      <c r="B773" s="39" t="s">
        <v>1107</v>
      </c>
      <c r="C773" s="54"/>
      <c r="D773" s="54"/>
      <c r="E773" s="58"/>
      <c r="F773" s="58"/>
      <c r="G773" s="57"/>
      <c r="H773" s="57"/>
      <c r="I773" s="51"/>
      <c r="J773" s="149"/>
    </row>
    <row r="774" spans="1:11" ht="120" x14ac:dyDescent="0.25">
      <c r="A774" s="58"/>
      <c r="B774" s="27"/>
      <c r="C774" s="59" t="s">
        <v>1108</v>
      </c>
      <c r="D774" s="60" t="s">
        <v>1109</v>
      </c>
      <c r="E774" s="58" t="s">
        <v>1110</v>
      </c>
      <c r="F774" s="58">
        <v>1</v>
      </c>
      <c r="G774" s="52">
        <v>42000</v>
      </c>
      <c r="H774" s="52">
        <f t="shared" ref="H774:H812" si="5">+F774*G774</f>
        <v>42000</v>
      </c>
      <c r="I774" s="58"/>
      <c r="J774" s="78"/>
    </row>
    <row r="775" spans="1:11" ht="30" x14ac:dyDescent="0.25">
      <c r="A775" s="58"/>
      <c r="B775" s="27"/>
      <c r="C775" s="59" t="s">
        <v>1111</v>
      </c>
      <c r="D775" s="60" t="s">
        <v>1112</v>
      </c>
      <c r="E775" s="58" t="s">
        <v>1110</v>
      </c>
      <c r="F775" s="58">
        <v>1</v>
      </c>
      <c r="G775" s="52">
        <v>105000</v>
      </c>
      <c r="H775" s="52">
        <f t="shared" si="5"/>
        <v>105000</v>
      </c>
      <c r="I775" s="58"/>
      <c r="J775" s="78"/>
    </row>
    <row r="776" spans="1:11" ht="30" x14ac:dyDescent="0.25">
      <c r="A776" s="58"/>
      <c r="B776" s="27"/>
      <c r="C776" s="59" t="s">
        <v>1113</v>
      </c>
      <c r="D776" s="60" t="s">
        <v>1114</v>
      </c>
      <c r="E776" s="58" t="s">
        <v>1110</v>
      </c>
      <c r="F776" s="58">
        <v>1</v>
      </c>
      <c r="G776" s="52">
        <v>55000</v>
      </c>
      <c r="H776" s="52">
        <f t="shared" si="5"/>
        <v>55000</v>
      </c>
      <c r="I776" s="58"/>
      <c r="J776" s="78"/>
    </row>
    <row r="777" spans="1:11" ht="30" x14ac:dyDescent="0.25">
      <c r="A777" s="58"/>
      <c r="B777" s="27"/>
      <c r="C777" s="59" t="s">
        <v>1115</v>
      </c>
      <c r="D777" s="60" t="s">
        <v>1116</v>
      </c>
      <c r="E777" s="58" t="s">
        <v>1110</v>
      </c>
      <c r="F777" s="58">
        <v>1</v>
      </c>
      <c r="G777" s="52">
        <v>80000</v>
      </c>
      <c r="H777" s="52">
        <f t="shared" si="5"/>
        <v>80000</v>
      </c>
      <c r="I777" s="58"/>
      <c r="J777" s="78"/>
    </row>
    <row r="778" spans="1:11" ht="15.75" x14ac:dyDescent="0.25">
      <c r="A778" s="58"/>
      <c r="B778" s="27"/>
      <c r="C778" s="59" t="s">
        <v>1117</v>
      </c>
      <c r="D778" s="191" t="s">
        <v>1580</v>
      </c>
      <c r="E778" s="58" t="s">
        <v>1110</v>
      </c>
      <c r="F778" s="58">
        <v>1</v>
      </c>
      <c r="G778" s="52">
        <v>90000</v>
      </c>
      <c r="H778" s="52">
        <f t="shared" si="5"/>
        <v>90000</v>
      </c>
      <c r="I778" s="58"/>
      <c r="J778" s="78"/>
    </row>
    <row r="779" spans="1:11" ht="15.75" x14ac:dyDescent="0.25">
      <c r="A779" s="58"/>
      <c r="B779" s="27"/>
      <c r="C779" s="59" t="s">
        <v>1118</v>
      </c>
      <c r="D779" s="191" t="s">
        <v>13</v>
      </c>
      <c r="E779" s="58" t="s">
        <v>1110</v>
      </c>
      <c r="F779" s="58">
        <v>1</v>
      </c>
      <c r="G779" s="52">
        <v>120000</v>
      </c>
      <c r="H779" s="52">
        <f t="shared" si="5"/>
        <v>120000</v>
      </c>
      <c r="I779" s="58"/>
      <c r="J779" s="78"/>
    </row>
    <row r="780" spans="1:11" ht="15.75" x14ac:dyDescent="0.25">
      <c r="A780" s="58"/>
      <c r="B780" s="27"/>
      <c r="C780" s="59" t="s">
        <v>1119</v>
      </c>
      <c r="D780" s="191" t="s">
        <v>12</v>
      </c>
      <c r="E780" s="58" t="s">
        <v>1110</v>
      </c>
      <c r="F780" s="58">
        <v>1</v>
      </c>
      <c r="G780" s="52">
        <v>60000</v>
      </c>
      <c r="H780" s="52">
        <f t="shared" si="5"/>
        <v>60000</v>
      </c>
      <c r="I780" s="58"/>
      <c r="J780" s="78"/>
    </row>
    <row r="781" spans="1:11" ht="15" x14ac:dyDescent="0.25">
      <c r="A781" s="58"/>
      <c r="B781" s="27"/>
      <c r="C781" s="59" t="s">
        <v>1120</v>
      </c>
      <c r="D781" s="161"/>
      <c r="E781" s="58" t="s">
        <v>1110</v>
      </c>
      <c r="F781" s="58">
        <v>1</v>
      </c>
      <c r="G781" s="52">
        <v>520000</v>
      </c>
      <c r="H781" s="52">
        <f t="shared" si="5"/>
        <v>520000</v>
      </c>
      <c r="I781" s="58"/>
      <c r="J781" s="78"/>
    </row>
    <row r="782" spans="1:11" ht="15" x14ac:dyDescent="0.25">
      <c r="A782" s="58"/>
      <c r="B782" s="27"/>
      <c r="C782" s="59" t="s">
        <v>1121</v>
      </c>
      <c r="D782" s="161"/>
      <c r="E782" s="58" t="s">
        <v>1110</v>
      </c>
      <c r="F782" s="58">
        <v>1</v>
      </c>
      <c r="G782" s="52">
        <v>30000</v>
      </c>
      <c r="H782" s="52">
        <f t="shared" si="5"/>
        <v>30000</v>
      </c>
      <c r="I782" s="58"/>
      <c r="J782" s="78"/>
    </row>
    <row r="783" spans="1:11" ht="16.5" x14ac:dyDescent="0.25">
      <c r="A783" s="58"/>
      <c r="B783" s="27"/>
      <c r="C783" s="59" t="s">
        <v>1122</v>
      </c>
      <c r="D783" s="161"/>
      <c r="E783" s="58" t="s">
        <v>1110</v>
      </c>
      <c r="F783" s="58">
        <v>1</v>
      </c>
      <c r="G783" s="52">
        <v>735000</v>
      </c>
      <c r="H783" s="52">
        <f t="shared" si="5"/>
        <v>735000</v>
      </c>
      <c r="I783" s="58"/>
      <c r="J783" s="78"/>
    </row>
    <row r="784" spans="1:11" ht="15" x14ac:dyDescent="0.25">
      <c r="A784" s="58"/>
      <c r="B784" s="27"/>
      <c r="C784" s="59" t="s">
        <v>1123</v>
      </c>
      <c r="D784" s="161"/>
      <c r="E784" s="58" t="s">
        <v>1110</v>
      </c>
      <c r="F784" s="58">
        <v>1</v>
      </c>
      <c r="G784" s="52">
        <v>65000</v>
      </c>
      <c r="H784" s="52">
        <f t="shared" si="5"/>
        <v>65000</v>
      </c>
      <c r="I784" s="58"/>
      <c r="J784" s="78"/>
    </row>
    <row r="785" spans="1:10" ht="30" x14ac:dyDescent="0.25">
      <c r="A785" s="58"/>
      <c r="B785" s="27"/>
      <c r="C785" s="59" t="s">
        <v>1124</v>
      </c>
      <c r="D785" s="161"/>
      <c r="E785" s="58" t="s">
        <v>1110</v>
      </c>
      <c r="F785" s="58">
        <v>1</v>
      </c>
      <c r="G785" s="52">
        <v>65000</v>
      </c>
      <c r="H785" s="52">
        <f t="shared" si="5"/>
        <v>65000</v>
      </c>
      <c r="I785" s="58"/>
      <c r="J785" s="78"/>
    </row>
    <row r="786" spans="1:10" ht="16.5" x14ac:dyDescent="0.25">
      <c r="A786" s="58"/>
      <c r="B786" s="27"/>
      <c r="C786" s="59" t="s">
        <v>1125</v>
      </c>
      <c r="D786" s="161"/>
      <c r="E786" s="58" t="s">
        <v>1110</v>
      </c>
      <c r="F786" s="58">
        <v>1</v>
      </c>
      <c r="G786" s="52">
        <v>60000</v>
      </c>
      <c r="H786" s="52">
        <f t="shared" si="5"/>
        <v>60000</v>
      </c>
      <c r="I786" s="58"/>
      <c r="J786" s="78"/>
    </row>
    <row r="787" spans="1:10" ht="16.5" x14ac:dyDescent="0.25">
      <c r="A787" s="58"/>
      <c r="B787" s="27"/>
      <c r="C787" s="59" t="s">
        <v>1126</v>
      </c>
      <c r="D787" s="161"/>
      <c r="E787" s="58" t="s">
        <v>1110</v>
      </c>
      <c r="F787" s="58">
        <v>1</v>
      </c>
      <c r="G787" s="52">
        <v>65000</v>
      </c>
      <c r="H787" s="52">
        <f t="shared" si="5"/>
        <v>65000</v>
      </c>
      <c r="I787" s="58"/>
      <c r="J787" s="78"/>
    </row>
    <row r="788" spans="1:10" ht="15" x14ac:dyDescent="0.25">
      <c r="A788" s="58"/>
      <c r="B788" s="27"/>
      <c r="C788" s="59" t="s">
        <v>1127</v>
      </c>
      <c r="D788" s="161"/>
      <c r="E788" s="58" t="s">
        <v>1110</v>
      </c>
      <c r="F788" s="58">
        <v>1</v>
      </c>
      <c r="G788" s="52">
        <v>525000</v>
      </c>
      <c r="H788" s="52">
        <f t="shared" si="5"/>
        <v>525000</v>
      </c>
      <c r="I788" s="58"/>
      <c r="J788" s="78"/>
    </row>
    <row r="789" spans="1:10" ht="15" x14ac:dyDescent="0.25">
      <c r="A789" s="58"/>
      <c r="B789" s="27"/>
      <c r="C789" s="59" t="s">
        <v>1128</v>
      </c>
      <c r="D789" s="60"/>
      <c r="E789" s="58" t="s">
        <v>1110</v>
      </c>
      <c r="F789" s="58">
        <v>1</v>
      </c>
      <c r="G789" s="52">
        <v>20000</v>
      </c>
      <c r="H789" s="52">
        <f t="shared" si="5"/>
        <v>20000</v>
      </c>
      <c r="I789" s="58"/>
      <c r="J789" s="78"/>
    </row>
    <row r="790" spans="1:10" ht="15" x14ac:dyDescent="0.25">
      <c r="A790" s="58"/>
      <c r="B790" s="27"/>
      <c r="C790" s="59" t="s">
        <v>1129</v>
      </c>
      <c r="D790" s="60"/>
      <c r="E790" s="58" t="s">
        <v>1110</v>
      </c>
      <c r="F790" s="58">
        <v>1</v>
      </c>
      <c r="G790" s="52">
        <v>80000</v>
      </c>
      <c r="H790" s="52">
        <f t="shared" si="5"/>
        <v>80000</v>
      </c>
      <c r="I790" s="58"/>
      <c r="J790" s="78"/>
    </row>
    <row r="791" spans="1:10" ht="15" x14ac:dyDescent="0.25">
      <c r="A791" s="58"/>
      <c r="B791" s="27"/>
      <c r="C791" s="59" t="s">
        <v>1130</v>
      </c>
      <c r="D791" s="60"/>
      <c r="E791" s="58" t="s">
        <v>1110</v>
      </c>
      <c r="F791" s="58">
        <v>1</v>
      </c>
      <c r="G791" s="52">
        <v>440000</v>
      </c>
      <c r="H791" s="52">
        <f t="shared" si="5"/>
        <v>440000</v>
      </c>
      <c r="I791" s="58"/>
      <c r="J791" s="78"/>
    </row>
    <row r="792" spans="1:10" ht="31.5" x14ac:dyDescent="0.25">
      <c r="A792" s="58"/>
      <c r="B792" s="27"/>
      <c r="C792" s="59" t="s">
        <v>1131</v>
      </c>
      <c r="D792" s="60"/>
      <c r="E792" s="58" t="s">
        <v>1110</v>
      </c>
      <c r="F792" s="58">
        <v>1</v>
      </c>
      <c r="G792" s="52">
        <v>25000</v>
      </c>
      <c r="H792" s="52">
        <f t="shared" si="5"/>
        <v>25000</v>
      </c>
      <c r="I792" s="58"/>
      <c r="J792" s="78"/>
    </row>
    <row r="793" spans="1:10" ht="16.5" x14ac:dyDescent="0.25">
      <c r="A793" s="58"/>
      <c r="B793" s="27"/>
      <c r="C793" s="59" t="s">
        <v>1132</v>
      </c>
      <c r="D793" s="60"/>
      <c r="E793" s="58" t="s">
        <v>1110</v>
      </c>
      <c r="F793" s="58">
        <v>1</v>
      </c>
      <c r="G793" s="52">
        <v>40000</v>
      </c>
      <c r="H793" s="52">
        <f t="shared" si="5"/>
        <v>40000</v>
      </c>
      <c r="I793" s="58"/>
      <c r="J793" s="78"/>
    </row>
    <row r="794" spans="1:10" ht="31.5" x14ac:dyDescent="0.25">
      <c r="A794" s="58"/>
      <c r="B794" s="27"/>
      <c r="C794" s="59" t="s">
        <v>1133</v>
      </c>
      <c r="D794" s="60"/>
      <c r="E794" s="58" t="s">
        <v>1110</v>
      </c>
      <c r="F794" s="58">
        <v>1</v>
      </c>
      <c r="G794" s="52">
        <v>40000</v>
      </c>
      <c r="H794" s="52">
        <f t="shared" si="5"/>
        <v>40000</v>
      </c>
      <c r="I794" s="58"/>
      <c r="J794" s="78"/>
    </row>
    <row r="795" spans="1:10" ht="16.5" x14ac:dyDescent="0.25">
      <c r="A795" s="58"/>
      <c r="B795" s="27"/>
      <c r="C795" s="59" t="s">
        <v>1134</v>
      </c>
      <c r="D795" s="60"/>
      <c r="E795" s="58" t="s">
        <v>1110</v>
      </c>
      <c r="F795" s="58">
        <v>1</v>
      </c>
      <c r="G795" s="52">
        <v>40000</v>
      </c>
      <c r="H795" s="52">
        <f t="shared" si="5"/>
        <v>40000</v>
      </c>
      <c r="I795" s="58"/>
      <c r="J795" s="78"/>
    </row>
    <row r="796" spans="1:10" ht="16.5" x14ac:dyDescent="0.25">
      <c r="A796" s="58"/>
      <c r="B796" s="27"/>
      <c r="C796" s="59" t="s">
        <v>1135</v>
      </c>
      <c r="D796" s="60"/>
      <c r="E796" s="58" t="s">
        <v>1110</v>
      </c>
      <c r="F796" s="58">
        <v>1</v>
      </c>
      <c r="G796" s="52">
        <v>1500000</v>
      </c>
      <c r="H796" s="52">
        <f t="shared" si="5"/>
        <v>1500000</v>
      </c>
      <c r="I796" s="58"/>
      <c r="J796" s="78"/>
    </row>
    <row r="797" spans="1:10" ht="31.5" x14ac:dyDescent="0.25">
      <c r="A797" s="58"/>
      <c r="B797" s="27"/>
      <c r="C797" s="59" t="s">
        <v>1136</v>
      </c>
      <c r="D797" s="60"/>
      <c r="E797" s="58" t="s">
        <v>1110</v>
      </c>
      <c r="F797" s="58">
        <v>1</v>
      </c>
      <c r="G797" s="52">
        <v>180000</v>
      </c>
      <c r="H797" s="52">
        <f t="shared" si="5"/>
        <v>180000</v>
      </c>
      <c r="I797" s="58"/>
      <c r="J797" s="78"/>
    </row>
    <row r="798" spans="1:10" ht="16.5" x14ac:dyDescent="0.25">
      <c r="A798" s="58"/>
      <c r="B798" s="27"/>
      <c r="C798" s="59" t="s">
        <v>1137</v>
      </c>
      <c r="D798" s="60"/>
      <c r="E798" s="58" t="s">
        <v>1110</v>
      </c>
      <c r="F798" s="58">
        <v>1</v>
      </c>
      <c r="G798" s="52">
        <v>140000</v>
      </c>
      <c r="H798" s="52">
        <f t="shared" si="5"/>
        <v>140000</v>
      </c>
      <c r="I798" s="58"/>
      <c r="J798" s="78"/>
    </row>
    <row r="799" spans="1:10" ht="16.5" x14ac:dyDescent="0.25">
      <c r="A799" s="58"/>
      <c r="B799" s="27"/>
      <c r="C799" s="59" t="s">
        <v>1138</v>
      </c>
      <c r="D799" s="60"/>
      <c r="E799" s="58" t="s">
        <v>1110</v>
      </c>
      <c r="F799" s="58">
        <v>1</v>
      </c>
      <c r="G799" s="52">
        <v>25000</v>
      </c>
      <c r="H799" s="52">
        <f t="shared" si="5"/>
        <v>25000</v>
      </c>
      <c r="I799" s="58"/>
      <c r="J799" s="78"/>
    </row>
    <row r="800" spans="1:10" ht="31.5" x14ac:dyDescent="0.25">
      <c r="A800" s="58"/>
      <c r="B800" s="27"/>
      <c r="C800" s="59" t="s">
        <v>1139</v>
      </c>
      <c r="D800" s="60"/>
      <c r="E800" s="58" t="s">
        <v>1110</v>
      </c>
      <c r="F800" s="58">
        <v>1</v>
      </c>
      <c r="G800" s="52">
        <v>32000</v>
      </c>
      <c r="H800" s="52">
        <f t="shared" si="5"/>
        <v>32000</v>
      </c>
      <c r="I800" s="58"/>
      <c r="J800" s="78"/>
    </row>
    <row r="801" spans="1:10" ht="31.5" x14ac:dyDescent="0.25">
      <c r="A801" s="58"/>
      <c r="B801" s="27"/>
      <c r="C801" s="59" t="s">
        <v>1140</v>
      </c>
      <c r="D801" s="60"/>
      <c r="E801" s="58" t="s">
        <v>1110</v>
      </c>
      <c r="F801" s="58">
        <v>1</v>
      </c>
      <c r="G801" s="52">
        <v>35000</v>
      </c>
      <c r="H801" s="52">
        <f t="shared" si="5"/>
        <v>35000</v>
      </c>
      <c r="I801" s="58"/>
      <c r="J801" s="78"/>
    </row>
    <row r="802" spans="1:10" ht="31.5" x14ac:dyDescent="0.25">
      <c r="A802" s="58"/>
      <c r="B802" s="27"/>
      <c r="C802" s="59" t="s">
        <v>1141</v>
      </c>
      <c r="D802" s="60"/>
      <c r="E802" s="58" t="s">
        <v>1110</v>
      </c>
      <c r="F802" s="58">
        <v>1</v>
      </c>
      <c r="G802" s="52">
        <v>25000</v>
      </c>
      <c r="H802" s="52">
        <f t="shared" si="5"/>
        <v>25000</v>
      </c>
      <c r="I802" s="58"/>
      <c r="J802" s="78"/>
    </row>
    <row r="803" spans="1:10" ht="31.5" x14ac:dyDescent="0.25">
      <c r="A803" s="58"/>
      <c r="B803" s="27"/>
      <c r="C803" s="59" t="s">
        <v>1142</v>
      </c>
      <c r="D803" s="60"/>
      <c r="E803" s="58" t="s">
        <v>1110</v>
      </c>
      <c r="F803" s="58">
        <v>1</v>
      </c>
      <c r="G803" s="52">
        <v>60000</v>
      </c>
      <c r="H803" s="52">
        <f t="shared" si="5"/>
        <v>60000</v>
      </c>
      <c r="I803" s="58"/>
      <c r="J803" s="78"/>
    </row>
    <row r="804" spans="1:10" ht="16.5" x14ac:dyDescent="0.25">
      <c r="A804" s="58"/>
      <c r="B804" s="27"/>
      <c r="C804" s="59" t="s">
        <v>1143</v>
      </c>
      <c r="D804" s="60"/>
      <c r="E804" s="58" t="s">
        <v>1110</v>
      </c>
      <c r="F804" s="58">
        <v>1</v>
      </c>
      <c r="G804" s="52">
        <v>45000</v>
      </c>
      <c r="H804" s="52">
        <f t="shared" si="5"/>
        <v>45000</v>
      </c>
      <c r="I804" s="58"/>
      <c r="J804" s="78"/>
    </row>
    <row r="805" spans="1:10" ht="31.5" x14ac:dyDescent="0.25">
      <c r="A805" s="58"/>
      <c r="B805" s="27"/>
      <c r="C805" s="59" t="s">
        <v>1144</v>
      </c>
      <c r="D805" s="60"/>
      <c r="E805" s="58" t="s">
        <v>1110</v>
      </c>
      <c r="F805" s="58">
        <v>1</v>
      </c>
      <c r="G805" s="52">
        <v>35000</v>
      </c>
      <c r="H805" s="52">
        <f t="shared" si="5"/>
        <v>35000</v>
      </c>
      <c r="I805" s="58"/>
      <c r="J805" s="78"/>
    </row>
    <row r="806" spans="1:10" ht="15" x14ac:dyDescent="0.25">
      <c r="A806" s="58"/>
      <c r="B806" s="27"/>
      <c r="C806" s="59" t="s">
        <v>1145</v>
      </c>
      <c r="D806" s="60"/>
      <c r="E806" s="58" t="s">
        <v>1110</v>
      </c>
      <c r="F806" s="58">
        <v>1</v>
      </c>
      <c r="G806" s="52">
        <v>30000</v>
      </c>
      <c r="H806" s="52">
        <f t="shared" si="5"/>
        <v>30000</v>
      </c>
      <c r="I806" s="58"/>
      <c r="J806" s="78"/>
    </row>
    <row r="807" spans="1:10" ht="15" x14ac:dyDescent="0.25">
      <c r="A807" s="58"/>
      <c r="B807" s="27"/>
      <c r="C807" s="59" t="s">
        <v>1146</v>
      </c>
      <c r="D807" s="60"/>
      <c r="E807" s="58" t="s">
        <v>1110</v>
      </c>
      <c r="F807" s="58">
        <v>1</v>
      </c>
      <c r="G807" s="52">
        <v>110000</v>
      </c>
      <c r="H807" s="52">
        <f t="shared" si="5"/>
        <v>110000</v>
      </c>
      <c r="I807" s="58"/>
      <c r="J807" s="78"/>
    </row>
    <row r="808" spans="1:10" ht="16.5" x14ac:dyDescent="0.25">
      <c r="A808" s="58"/>
      <c r="B808" s="27"/>
      <c r="C808" s="59" t="s">
        <v>1147</v>
      </c>
      <c r="D808" s="60"/>
      <c r="E808" s="58" t="s">
        <v>1110</v>
      </c>
      <c r="F808" s="58">
        <v>1</v>
      </c>
      <c r="G808" s="52">
        <v>80000</v>
      </c>
      <c r="H808" s="52">
        <f t="shared" si="5"/>
        <v>80000</v>
      </c>
      <c r="I808" s="58"/>
      <c r="J808" s="78"/>
    </row>
    <row r="809" spans="1:10" ht="16.5" x14ac:dyDescent="0.25">
      <c r="A809" s="58"/>
      <c r="B809" s="27"/>
      <c r="C809" s="59" t="s">
        <v>1148</v>
      </c>
      <c r="D809" s="60"/>
      <c r="E809" s="58" t="s">
        <v>1110</v>
      </c>
      <c r="F809" s="58">
        <v>1</v>
      </c>
      <c r="G809" s="52">
        <v>105000</v>
      </c>
      <c r="H809" s="52">
        <f t="shared" si="5"/>
        <v>105000</v>
      </c>
      <c r="I809" s="58"/>
      <c r="J809" s="78"/>
    </row>
    <row r="810" spans="1:10" ht="15" x14ac:dyDescent="0.25">
      <c r="A810" s="58"/>
      <c r="B810" s="27"/>
      <c r="C810" s="59" t="s">
        <v>1149</v>
      </c>
      <c r="D810" s="60"/>
      <c r="E810" s="58" t="s">
        <v>1110</v>
      </c>
      <c r="F810" s="58">
        <v>1</v>
      </c>
      <c r="G810" s="52">
        <v>20000</v>
      </c>
      <c r="H810" s="52">
        <f t="shared" si="5"/>
        <v>20000</v>
      </c>
      <c r="I810" s="58"/>
      <c r="J810" s="78"/>
    </row>
    <row r="811" spans="1:10" ht="15" x14ac:dyDescent="0.25">
      <c r="A811" s="58"/>
      <c r="B811" s="27"/>
      <c r="C811" s="59" t="s">
        <v>1150</v>
      </c>
      <c r="D811" s="60"/>
      <c r="E811" s="58" t="s">
        <v>1110</v>
      </c>
      <c r="F811" s="58">
        <v>1</v>
      </c>
      <c r="G811" s="52">
        <v>205000</v>
      </c>
      <c r="H811" s="52">
        <f t="shared" si="5"/>
        <v>205000</v>
      </c>
      <c r="I811" s="58"/>
      <c r="J811" s="78"/>
    </row>
    <row r="812" spans="1:10" ht="15" x14ac:dyDescent="0.25">
      <c r="A812" s="58"/>
      <c r="B812" s="27"/>
      <c r="C812" s="59" t="s">
        <v>1151</v>
      </c>
      <c r="D812" s="60"/>
      <c r="E812" s="58" t="s">
        <v>1006</v>
      </c>
      <c r="F812" s="58">
        <v>1</v>
      </c>
      <c r="G812" s="52">
        <v>31000</v>
      </c>
      <c r="H812" s="52">
        <f t="shared" si="5"/>
        <v>31000</v>
      </c>
      <c r="I812" s="58"/>
      <c r="J812" s="149"/>
    </row>
    <row r="813" spans="1:10" ht="15" x14ac:dyDescent="0.25">
      <c r="A813" s="51"/>
      <c r="B813" s="39" t="s">
        <v>1152</v>
      </c>
      <c r="C813" s="54"/>
      <c r="D813" s="54"/>
      <c r="E813" s="58"/>
      <c r="F813" s="58"/>
      <c r="G813" s="57"/>
      <c r="H813" s="57"/>
      <c r="I813" s="58"/>
      <c r="J813" s="149"/>
    </row>
    <row r="814" spans="1:10" ht="120" x14ac:dyDescent="0.25">
      <c r="A814" s="58"/>
      <c r="B814" s="27" t="s">
        <v>1153</v>
      </c>
      <c r="C814" s="59" t="s">
        <v>1154</v>
      </c>
      <c r="D814" s="60" t="s">
        <v>1155</v>
      </c>
      <c r="E814" s="58" t="s">
        <v>1110</v>
      </c>
      <c r="F814" s="58">
        <v>1</v>
      </c>
      <c r="G814" s="52">
        <v>40000</v>
      </c>
      <c r="H814" s="52">
        <f t="shared" ref="H814:H824" si="6">+F814*G814</f>
        <v>40000</v>
      </c>
      <c r="I814" s="58"/>
      <c r="J814" s="78"/>
    </row>
    <row r="815" spans="1:10" ht="48" x14ac:dyDescent="0.25">
      <c r="A815" s="58"/>
      <c r="B815" s="27" t="s">
        <v>1156</v>
      </c>
      <c r="C815" s="59" t="s">
        <v>1157</v>
      </c>
      <c r="D815" s="60" t="s">
        <v>1158</v>
      </c>
      <c r="E815" s="58" t="s">
        <v>1110</v>
      </c>
      <c r="F815" s="58">
        <v>1</v>
      </c>
      <c r="G815" s="52">
        <v>30000</v>
      </c>
      <c r="H815" s="52">
        <f t="shared" si="6"/>
        <v>30000</v>
      </c>
      <c r="I815" s="58"/>
      <c r="J815" s="78"/>
    </row>
    <row r="816" spans="1:10" ht="30" x14ac:dyDescent="0.25">
      <c r="A816" s="58"/>
      <c r="B816" s="59" t="s">
        <v>1159</v>
      </c>
      <c r="C816" s="59" t="s">
        <v>1160</v>
      </c>
      <c r="D816" s="60" t="s">
        <v>1161</v>
      </c>
      <c r="E816" s="58" t="s">
        <v>1110</v>
      </c>
      <c r="F816" s="58">
        <v>1</v>
      </c>
      <c r="G816" s="52">
        <v>180000</v>
      </c>
      <c r="H816" s="52">
        <f t="shared" si="6"/>
        <v>180000</v>
      </c>
      <c r="I816" s="58"/>
      <c r="J816" s="78"/>
    </row>
    <row r="817" spans="1:10" ht="16.5" x14ac:dyDescent="0.25">
      <c r="A817" s="58"/>
      <c r="B817" s="59"/>
      <c r="C817" s="59" t="s">
        <v>1162</v>
      </c>
      <c r="D817" s="60" t="s">
        <v>1163</v>
      </c>
      <c r="E817" s="58" t="s">
        <v>1110</v>
      </c>
      <c r="F817" s="58">
        <v>1</v>
      </c>
      <c r="G817" s="52">
        <v>60000</v>
      </c>
      <c r="H817" s="52">
        <f t="shared" si="6"/>
        <v>60000</v>
      </c>
      <c r="I817" s="58"/>
      <c r="J817" s="78"/>
    </row>
    <row r="818" spans="1:10" ht="16.5" x14ac:dyDescent="0.25">
      <c r="A818" s="58"/>
      <c r="B818" s="59"/>
      <c r="C818" s="59" t="s">
        <v>1164</v>
      </c>
      <c r="D818" s="191" t="s">
        <v>1580</v>
      </c>
      <c r="E818" s="58" t="s">
        <v>1110</v>
      </c>
      <c r="F818" s="58">
        <v>1</v>
      </c>
      <c r="G818" s="52">
        <v>105000</v>
      </c>
      <c r="H818" s="52">
        <f t="shared" si="6"/>
        <v>105000</v>
      </c>
      <c r="I818" s="58"/>
      <c r="J818" s="78"/>
    </row>
    <row r="819" spans="1:10" ht="45" x14ac:dyDescent="0.25">
      <c r="A819" s="58"/>
      <c r="B819" s="59" t="s">
        <v>1165</v>
      </c>
      <c r="C819" s="59" t="s">
        <v>1166</v>
      </c>
      <c r="D819" s="191" t="s">
        <v>13</v>
      </c>
      <c r="E819" s="58" t="s">
        <v>1110</v>
      </c>
      <c r="F819" s="58">
        <v>1</v>
      </c>
      <c r="G819" s="52">
        <v>550000</v>
      </c>
      <c r="H819" s="52">
        <f t="shared" si="6"/>
        <v>550000</v>
      </c>
      <c r="I819" s="58"/>
      <c r="J819" s="78"/>
    </row>
    <row r="820" spans="1:10" ht="16.5" x14ac:dyDescent="0.25">
      <c r="A820" s="58"/>
      <c r="B820" s="59"/>
      <c r="C820" s="59" t="s">
        <v>1167</v>
      </c>
      <c r="D820" s="191" t="s">
        <v>12</v>
      </c>
      <c r="E820" s="58" t="s">
        <v>1110</v>
      </c>
      <c r="F820" s="58">
        <v>1</v>
      </c>
      <c r="G820" s="52">
        <v>50000</v>
      </c>
      <c r="H820" s="52">
        <f t="shared" si="6"/>
        <v>50000</v>
      </c>
      <c r="I820" s="58"/>
      <c r="J820" s="78"/>
    </row>
    <row r="821" spans="1:10" ht="16.5" x14ac:dyDescent="0.25">
      <c r="A821" s="58"/>
      <c r="B821" s="59" t="s">
        <v>1092</v>
      </c>
      <c r="C821" s="59" t="s">
        <v>1168</v>
      </c>
      <c r="D821" s="161"/>
      <c r="E821" s="58" t="s">
        <v>1110</v>
      </c>
      <c r="F821" s="58">
        <v>1</v>
      </c>
      <c r="G821" s="52">
        <v>30000</v>
      </c>
      <c r="H821" s="52">
        <f t="shared" si="6"/>
        <v>30000</v>
      </c>
      <c r="I821" s="58"/>
      <c r="J821" s="78"/>
    </row>
    <row r="822" spans="1:10" ht="16.5" x14ac:dyDescent="0.25">
      <c r="A822" s="58"/>
      <c r="B822" s="59"/>
      <c r="C822" s="59" t="s">
        <v>1169</v>
      </c>
      <c r="D822" s="161"/>
      <c r="E822" s="58" t="s">
        <v>1110</v>
      </c>
      <c r="F822" s="58">
        <v>1</v>
      </c>
      <c r="G822" s="52">
        <v>50000</v>
      </c>
      <c r="H822" s="52">
        <f t="shared" si="6"/>
        <v>50000</v>
      </c>
      <c r="I822" s="58"/>
      <c r="J822" s="78"/>
    </row>
    <row r="823" spans="1:10" ht="30" x14ac:dyDescent="0.25">
      <c r="A823" s="58"/>
      <c r="B823" s="27" t="s">
        <v>1170</v>
      </c>
      <c r="C823" s="59" t="s">
        <v>1171</v>
      </c>
      <c r="D823" s="161"/>
      <c r="E823" s="58" t="s">
        <v>1110</v>
      </c>
      <c r="F823" s="58">
        <v>1</v>
      </c>
      <c r="G823" s="52">
        <v>40000</v>
      </c>
      <c r="H823" s="52">
        <f t="shared" si="6"/>
        <v>40000</v>
      </c>
      <c r="I823" s="58"/>
      <c r="J823" s="78"/>
    </row>
    <row r="824" spans="1:10" ht="46.5" x14ac:dyDescent="0.25">
      <c r="A824" s="58"/>
      <c r="B824" s="27" t="s">
        <v>1172</v>
      </c>
      <c r="C824" s="59" t="s">
        <v>1173</v>
      </c>
      <c r="D824" s="60"/>
      <c r="E824" s="58" t="s">
        <v>1110</v>
      </c>
      <c r="F824" s="58">
        <v>1</v>
      </c>
      <c r="G824" s="52">
        <v>30000</v>
      </c>
      <c r="H824" s="52">
        <f t="shared" si="6"/>
        <v>30000</v>
      </c>
      <c r="I824" s="58"/>
      <c r="J824" s="78"/>
    </row>
    <row r="825" spans="1:10" s="29" customFormat="1" ht="15" x14ac:dyDescent="0.25">
      <c r="A825" s="211" t="s">
        <v>1592</v>
      </c>
      <c r="B825" s="122" t="s">
        <v>477</v>
      </c>
      <c r="C825" s="212"/>
      <c r="D825" s="212"/>
      <c r="E825" s="156"/>
      <c r="F825" s="156"/>
      <c r="G825" s="129"/>
      <c r="H825" s="129">
        <f>SUM(H827:H1045)</f>
        <v>80364000</v>
      </c>
      <c r="I825" s="217"/>
      <c r="J825" s="154"/>
    </row>
    <row r="826" spans="1:10" s="227" customFormat="1" ht="15" x14ac:dyDescent="0.25">
      <c r="A826" s="228"/>
      <c r="B826" s="193" t="s">
        <v>53</v>
      </c>
      <c r="C826" s="229"/>
      <c r="D826" s="229"/>
      <c r="E826" s="155"/>
      <c r="F826" s="155"/>
      <c r="G826" s="15"/>
      <c r="H826" s="15"/>
      <c r="I826" s="230"/>
      <c r="J826" s="153"/>
    </row>
    <row r="827" spans="1:10" s="227" customFormat="1" ht="15" x14ac:dyDescent="0.25">
      <c r="A827" s="175"/>
      <c r="B827" s="185"/>
      <c r="C827" s="185" t="s">
        <v>1174</v>
      </c>
      <c r="D827" s="177" t="s">
        <v>1601</v>
      </c>
      <c r="E827" s="246" t="s">
        <v>166</v>
      </c>
      <c r="F827" s="246">
        <v>1</v>
      </c>
      <c r="G827" s="52">
        <v>4550000</v>
      </c>
      <c r="H827" s="6">
        <f>+F827*G827</f>
        <v>4550000</v>
      </c>
      <c r="I827" s="230"/>
      <c r="J827" s="250"/>
    </row>
    <row r="828" spans="1:10" s="227" customFormat="1" ht="15" x14ac:dyDescent="0.25">
      <c r="A828" s="175"/>
      <c r="B828" s="185"/>
      <c r="C828" s="185"/>
      <c r="D828" s="177" t="s">
        <v>1602</v>
      </c>
      <c r="E828" s="246"/>
      <c r="F828" s="246"/>
      <c r="G828" s="52"/>
      <c r="H828" s="6"/>
      <c r="I828" s="230"/>
      <c r="J828" s="250"/>
    </row>
    <row r="829" spans="1:10" s="227" customFormat="1" ht="15" x14ac:dyDescent="0.25">
      <c r="A829" s="175"/>
      <c r="B829" s="185"/>
      <c r="C829" s="185"/>
      <c r="D829" s="177" t="s">
        <v>1603</v>
      </c>
      <c r="E829" s="246"/>
      <c r="F829" s="246"/>
      <c r="G829" s="52"/>
      <c r="H829" s="6"/>
      <c r="I829" s="230"/>
      <c r="J829" s="250"/>
    </row>
    <row r="830" spans="1:10" s="227" customFormat="1" ht="60" x14ac:dyDescent="0.25">
      <c r="A830" s="175"/>
      <c r="B830" s="185"/>
      <c r="C830" s="185"/>
      <c r="D830" s="177" t="s">
        <v>1604</v>
      </c>
      <c r="E830" s="246"/>
      <c r="F830" s="246"/>
      <c r="G830" s="52"/>
      <c r="H830" s="6"/>
      <c r="I830" s="230"/>
      <c r="J830" s="250"/>
    </row>
    <row r="831" spans="1:10" s="227" customFormat="1" ht="30" x14ac:dyDescent="0.25">
      <c r="A831" s="175"/>
      <c r="B831" s="185"/>
      <c r="C831" s="185"/>
      <c r="D831" s="177" t="s">
        <v>1605</v>
      </c>
      <c r="E831" s="246"/>
      <c r="F831" s="246"/>
      <c r="G831" s="52"/>
      <c r="H831" s="6"/>
      <c r="I831" s="230"/>
      <c r="J831" s="250"/>
    </row>
    <row r="832" spans="1:10" s="227" customFormat="1" ht="15" x14ac:dyDescent="0.25">
      <c r="A832" s="175"/>
      <c r="B832" s="185"/>
      <c r="C832" s="185"/>
      <c r="D832" s="177" t="s">
        <v>1606</v>
      </c>
      <c r="E832" s="246"/>
      <c r="F832" s="246"/>
      <c r="G832" s="52"/>
      <c r="H832" s="6"/>
      <c r="I832" s="230"/>
      <c r="J832" s="250"/>
    </row>
    <row r="833" spans="1:10" s="227" customFormat="1" ht="60" x14ac:dyDescent="0.25">
      <c r="A833" s="175"/>
      <c r="B833" s="185"/>
      <c r="C833" s="185"/>
      <c r="D833" s="251" t="s">
        <v>1607</v>
      </c>
      <c r="E833" s="246"/>
      <c r="F833" s="246"/>
      <c r="G833" s="52"/>
      <c r="H833" s="6"/>
      <c r="I833" s="230"/>
      <c r="J833" s="250"/>
    </row>
    <row r="834" spans="1:10" s="227" customFormat="1" ht="15.75" x14ac:dyDescent="0.25">
      <c r="A834" s="175"/>
      <c r="B834" s="185"/>
      <c r="C834" s="185"/>
      <c r="D834" s="249" t="s">
        <v>13</v>
      </c>
      <c r="E834" s="246"/>
      <c r="F834" s="246"/>
      <c r="G834" s="52"/>
      <c r="H834" s="6"/>
      <c r="I834" s="230"/>
      <c r="J834" s="250"/>
    </row>
    <row r="835" spans="1:10" s="227" customFormat="1" ht="15.75" x14ac:dyDescent="0.25">
      <c r="A835" s="175"/>
      <c r="B835" s="185"/>
      <c r="C835" s="185"/>
      <c r="D835" s="191" t="s">
        <v>1580</v>
      </c>
      <c r="E835" s="246"/>
      <c r="F835" s="246"/>
      <c r="G835" s="52"/>
      <c r="H835" s="6"/>
      <c r="I835" s="230"/>
      <c r="J835" s="250"/>
    </row>
    <row r="836" spans="1:10" s="227" customFormat="1" ht="15" x14ac:dyDescent="0.25">
      <c r="A836" s="175"/>
      <c r="B836" s="185"/>
      <c r="C836" s="185" t="s">
        <v>1176</v>
      </c>
      <c r="D836" s="177" t="s">
        <v>1175</v>
      </c>
      <c r="E836" s="246" t="s">
        <v>166</v>
      </c>
      <c r="F836" s="246">
        <v>1</v>
      </c>
      <c r="G836" s="52">
        <v>2900000</v>
      </c>
      <c r="H836" s="6">
        <f>+F836*G836</f>
        <v>2900000</v>
      </c>
      <c r="I836" s="230"/>
      <c r="J836" s="250"/>
    </row>
    <row r="837" spans="1:10" s="227" customFormat="1" ht="15" x14ac:dyDescent="0.25">
      <c r="A837" s="175"/>
      <c r="B837" s="185"/>
      <c r="C837" s="185"/>
      <c r="D837" s="177" t="s">
        <v>1608</v>
      </c>
      <c r="E837" s="246"/>
      <c r="F837" s="246"/>
      <c r="G837" s="52"/>
      <c r="H837" s="6"/>
      <c r="I837" s="230"/>
      <c r="J837" s="250"/>
    </row>
    <row r="838" spans="1:10" s="227" customFormat="1" ht="15" x14ac:dyDescent="0.25">
      <c r="A838" s="175"/>
      <c r="B838" s="185"/>
      <c r="C838" s="185"/>
      <c r="D838" s="177" t="s">
        <v>1609</v>
      </c>
      <c r="E838" s="246"/>
      <c r="F838" s="246"/>
      <c r="G838" s="52"/>
      <c r="H838" s="6"/>
      <c r="I838" s="230"/>
      <c r="J838" s="250"/>
    </row>
    <row r="839" spans="1:10" s="227" customFormat="1" ht="47.45" customHeight="1" x14ac:dyDescent="0.25">
      <c r="A839" s="175"/>
      <c r="B839" s="185"/>
      <c r="C839" s="185"/>
      <c r="D839" s="177" t="s">
        <v>1610</v>
      </c>
      <c r="E839" s="246"/>
      <c r="F839" s="246"/>
      <c r="G839" s="52"/>
      <c r="H839" s="6"/>
      <c r="I839" s="230"/>
      <c r="J839" s="250"/>
    </row>
    <row r="840" spans="1:10" s="227" customFormat="1" ht="34.9" customHeight="1" x14ac:dyDescent="0.25">
      <c r="A840" s="175"/>
      <c r="B840" s="185"/>
      <c r="C840" s="185"/>
      <c r="D840" s="177" t="s">
        <v>1605</v>
      </c>
      <c r="E840" s="246"/>
      <c r="F840" s="246"/>
      <c r="G840" s="52"/>
      <c r="H840" s="6"/>
      <c r="I840" s="230"/>
      <c r="J840" s="250"/>
    </row>
    <row r="841" spans="1:10" s="227" customFormat="1" ht="15" x14ac:dyDescent="0.25">
      <c r="A841" s="175"/>
      <c r="B841" s="185"/>
      <c r="C841" s="185"/>
      <c r="D841" s="177" t="s">
        <v>1606</v>
      </c>
      <c r="E841" s="246"/>
      <c r="F841" s="246"/>
      <c r="G841" s="52"/>
      <c r="H841" s="6"/>
      <c r="I841" s="230"/>
      <c r="J841" s="250"/>
    </row>
    <row r="842" spans="1:10" s="227" customFormat="1" ht="60" x14ac:dyDescent="0.25">
      <c r="A842" s="175"/>
      <c r="B842" s="185"/>
      <c r="C842" s="185"/>
      <c r="D842" s="251" t="s">
        <v>1607</v>
      </c>
      <c r="E842" s="246"/>
      <c r="F842" s="246"/>
      <c r="G842" s="52"/>
      <c r="H842" s="6"/>
      <c r="I842" s="230"/>
      <c r="J842" s="250"/>
    </row>
    <row r="843" spans="1:10" s="227" customFormat="1" ht="15.75" x14ac:dyDescent="0.25">
      <c r="A843" s="175"/>
      <c r="B843" s="185"/>
      <c r="C843" s="185"/>
      <c r="D843" s="249" t="s">
        <v>13</v>
      </c>
      <c r="E843" s="246"/>
      <c r="F843" s="246"/>
      <c r="G843" s="52"/>
      <c r="H843" s="6"/>
      <c r="I843" s="230"/>
      <c r="J843" s="250"/>
    </row>
    <row r="844" spans="1:10" s="227" customFormat="1" ht="15.75" x14ac:dyDescent="0.25">
      <c r="A844" s="175"/>
      <c r="B844" s="185"/>
      <c r="C844" s="185"/>
      <c r="D844" s="191" t="s">
        <v>1580</v>
      </c>
      <c r="E844" s="246"/>
      <c r="F844" s="246"/>
      <c r="G844" s="52"/>
      <c r="H844" s="6"/>
      <c r="I844" s="230"/>
      <c r="J844" s="250"/>
    </row>
    <row r="845" spans="1:10" ht="120" x14ac:dyDescent="0.25">
      <c r="A845" s="3"/>
      <c r="B845" s="4"/>
      <c r="C845" s="4" t="s">
        <v>1177</v>
      </c>
      <c r="D845" s="5" t="s">
        <v>1178</v>
      </c>
      <c r="E845" s="151" t="s">
        <v>7</v>
      </c>
      <c r="F845" s="151">
        <v>1</v>
      </c>
      <c r="G845" s="52">
        <v>13600000</v>
      </c>
      <c r="H845" s="6">
        <f>+F845*G845</f>
        <v>13600000</v>
      </c>
      <c r="I845" s="151"/>
      <c r="J845" s="149"/>
    </row>
    <row r="846" spans="1:10" ht="45" x14ac:dyDescent="0.25">
      <c r="A846" s="3"/>
      <c r="B846" s="4"/>
      <c r="C846" s="4"/>
      <c r="D846" s="5" t="s">
        <v>1179</v>
      </c>
      <c r="E846" s="151"/>
      <c r="F846" s="151"/>
      <c r="G846" s="165"/>
      <c r="H846" s="165"/>
      <c r="I846" s="151"/>
      <c r="J846" s="149"/>
    </row>
    <row r="847" spans="1:10" ht="150" x14ac:dyDescent="0.25">
      <c r="A847" s="3"/>
      <c r="B847" s="4"/>
      <c r="C847" s="4"/>
      <c r="D847" s="5" t="s">
        <v>1180</v>
      </c>
      <c r="E847" s="151"/>
      <c r="F847" s="151"/>
      <c r="G847" s="165"/>
      <c r="H847" s="165"/>
      <c r="I847" s="151"/>
      <c r="J847" s="149"/>
    </row>
    <row r="848" spans="1:10" ht="30" x14ac:dyDescent="0.25">
      <c r="A848" s="3"/>
      <c r="B848" s="4"/>
      <c r="C848" s="4"/>
      <c r="D848" s="5" t="s">
        <v>175</v>
      </c>
      <c r="E848" s="151"/>
      <c r="F848" s="151"/>
      <c r="G848" s="165"/>
      <c r="H848" s="165"/>
      <c r="I848" s="151"/>
      <c r="J848" s="149"/>
    </row>
    <row r="849" spans="1:11" s="222" customFormat="1" ht="45" x14ac:dyDescent="0.25">
      <c r="A849" s="252">
        <f>IF(F849="","",SUBTOTAL(3,$H$8:H849))</f>
        <v>196</v>
      </c>
      <c r="B849" s="253"/>
      <c r="C849" s="253" t="s">
        <v>171</v>
      </c>
      <c r="D849" s="232" t="s">
        <v>1597</v>
      </c>
      <c r="E849" s="233" t="s">
        <v>166</v>
      </c>
      <c r="F849" s="233">
        <v>1</v>
      </c>
      <c r="G849" s="254">
        <v>20790000</v>
      </c>
      <c r="H849" s="255">
        <f>+F849*G849</f>
        <v>20790000</v>
      </c>
      <c r="K849" s="256"/>
    </row>
    <row r="850" spans="1:11" s="222" customFormat="1" ht="75" x14ac:dyDescent="0.25">
      <c r="A850" s="252" t="str">
        <f>IF(H850="","",SUBTOTAL(3,$H$8:H850))</f>
        <v/>
      </c>
      <c r="B850" s="253"/>
      <c r="C850" s="253"/>
      <c r="D850" s="232" t="s">
        <v>1598</v>
      </c>
      <c r="E850" s="233"/>
      <c r="F850" s="233"/>
      <c r="G850" s="233"/>
      <c r="H850" s="233"/>
      <c r="I850" s="257"/>
      <c r="J850" s="257"/>
      <c r="K850" s="256"/>
    </row>
    <row r="851" spans="1:11" s="222" customFormat="1" ht="30" x14ac:dyDescent="0.25">
      <c r="A851" s="252" t="str">
        <f>IF(H851="","",SUBTOTAL(3,$H$8:H851))</f>
        <v/>
      </c>
      <c r="B851" s="253"/>
      <c r="C851" s="253"/>
      <c r="D851" s="232" t="s">
        <v>1599</v>
      </c>
      <c r="E851" s="233"/>
      <c r="F851" s="233"/>
      <c r="G851" s="233"/>
      <c r="H851" s="233"/>
      <c r="I851" s="257"/>
      <c r="J851" s="257"/>
      <c r="K851" s="256"/>
    </row>
    <row r="852" spans="1:11" s="227" customFormat="1" ht="63" x14ac:dyDescent="0.25">
      <c r="A852" s="245" t="str">
        <f>IF(H852="","",SUBTOTAL(3,$H$8:H852))</f>
        <v/>
      </c>
      <c r="B852" s="176"/>
      <c r="C852" s="176"/>
      <c r="D852" s="249" t="s">
        <v>1600</v>
      </c>
      <c r="E852" s="246"/>
      <c r="F852" s="246"/>
      <c r="G852" s="246"/>
      <c r="H852" s="246"/>
      <c r="I852" s="248"/>
      <c r="J852" s="248"/>
      <c r="K852" s="247"/>
    </row>
    <row r="853" spans="1:11" s="227" customFormat="1" ht="15.75" x14ac:dyDescent="0.25">
      <c r="A853" s="245" t="str">
        <f>IF(H853="","",SUBTOTAL(3,$H$8:H853))</f>
        <v/>
      </c>
      <c r="B853" s="176"/>
      <c r="C853" s="176"/>
      <c r="D853" s="249" t="s">
        <v>13</v>
      </c>
      <c r="E853" s="246"/>
      <c r="F853" s="246"/>
      <c r="G853" s="246"/>
      <c r="H853" s="246"/>
      <c r="I853" s="248"/>
      <c r="J853" s="248"/>
      <c r="K853" s="247"/>
    </row>
    <row r="854" spans="1:11" s="227" customFormat="1" ht="15.75" x14ac:dyDescent="0.25">
      <c r="A854" s="245" t="str">
        <f>IF(H854="","",SUBTOTAL(3,$H$8:H854))</f>
        <v/>
      </c>
      <c r="B854" s="176"/>
      <c r="C854" s="176"/>
      <c r="D854" s="191" t="s">
        <v>1580</v>
      </c>
      <c r="E854" s="246"/>
      <c r="F854" s="246"/>
      <c r="G854" s="246"/>
      <c r="H854" s="246"/>
      <c r="I854" s="248"/>
      <c r="J854" s="248"/>
      <c r="K854" s="247"/>
    </row>
    <row r="855" spans="1:11" ht="15" x14ac:dyDescent="0.25">
      <c r="A855" s="3"/>
      <c r="B855" s="7" t="s">
        <v>60</v>
      </c>
      <c r="C855" s="234"/>
      <c r="D855" s="235"/>
      <c r="E855" s="151"/>
      <c r="F855" s="151"/>
      <c r="G855" s="165"/>
      <c r="H855" s="165"/>
      <c r="I855" s="151"/>
      <c r="J855" s="149"/>
    </row>
    <row r="856" spans="1:11" ht="15" x14ac:dyDescent="0.25">
      <c r="A856" s="3"/>
      <c r="B856" s="7" t="s">
        <v>17</v>
      </c>
      <c r="C856" s="8"/>
      <c r="D856" s="8"/>
      <c r="E856" s="3"/>
      <c r="F856" s="3"/>
      <c r="G856" s="52"/>
      <c r="H856" s="28"/>
      <c r="I856" s="3"/>
      <c r="J856" s="149"/>
    </row>
    <row r="857" spans="1:11" ht="15" x14ac:dyDescent="0.25">
      <c r="A857" s="3"/>
      <c r="B857" s="7" t="s">
        <v>1182</v>
      </c>
      <c r="C857" s="8"/>
      <c r="D857" s="8"/>
      <c r="E857" s="3"/>
      <c r="F857" s="3"/>
      <c r="G857" s="52"/>
      <c r="H857" s="28"/>
      <c r="I857" s="3"/>
      <c r="J857" s="149"/>
    </row>
    <row r="858" spans="1:11" ht="30" x14ac:dyDescent="0.25">
      <c r="A858" s="3"/>
      <c r="B858" s="10" t="s">
        <v>1183</v>
      </c>
      <c r="C858" s="10" t="s">
        <v>1184</v>
      </c>
      <c r="D858" s="5" t="s">
        <v>1185</v>
      </c>
      <c r="E858" s="151" t="s">
        <v>22</v>
      </c>
      <c r="F858" s="151">
        <v>2</v>
      </c>
      <c r="G858" s="52">
        <v>50000</v>
      </c>
      <c r="H858" s="6">
        <f>+F858*G858</f>
        <v>100000</v>
      </c>
      <c r="I858" s="160"/>
      <c r="J858" s="149"/>
    </row>
    <row r="859" spans="1:11" s="154" customFormat="1" ht="15.75" x14ac:dyDescent="0.25">
      <c r="A859" s="3"/>
      <c r="B859" s="4"/>
      <c r="C859" s="4"/>
      <c r="D859" s="191" t="s">
        <v>1580</v>
      </c>
      <c r="E859" s="3"/>
      <c r="F859" s="3"/>
      <c r="G859" s="6"/>
      <c r="H859" s="6"/>
      <c r="I859" s="4"/>
      <c r="J859" s="153"/>
      <c r="K859" s="153"/>
    </row>
    <row r="860" spans="1:11" s="154" customFormat="1" ht="15.75" x14ac:dyDescent="0.25">
      <c r="A860" s="3"/>
      <c r="B860" s="4"/>
      <c r="C860" s="4"/>
      <c r="D860" s="191" t="s">
        <v>13</v>
      </c>
      <c r="E860" s="3"/>
      <c r="F860" s="3"/>
      <c r="G860" s="6"/>
      <c r="H860" s="6"/>
      <c r="I860" s="4"/>
      <c r="J860" s="153"/>
      <c r="K860" s="153"/>
    </row>
    <row r="861" spans="1:11" s="154" customFormat="1" ht="15.75" x14ac:dyDescent="0.25">
      <c r="A861" s="3"/>
      <c r="B861" s="4"/>
      <c r="C861" s="4"/>
      <c r="D861" s="191" t="s">
        <v>12</v>
      </c>
      <c r="E861" s="3"/>
      <c r="F861" s="3"/>
      <c r="G861" s="6"/>
      <c r="H861" s="6"/>
      <c r="I861" s="4"/>
      <c r="J861" s="153"/>
      <c r="K861" s="153"/>
    </row>
    <row r="862" spans="1:11" ht="15" x14ac:dyDescent="0.25">
      <c r="A862" s="3"/>
      <c r="B862" s="7" t="s">
        <v>1186</v>
      </c>
      <c r="C862" s="8"/>
      <c r="D862" s="8"/>
      <c r="E862" s="3"/>
      <c r="F862" s="3"/>
      <c r="G862" s="52"/>
      <c r="H862" s="6">
        <f t="shared" ref="H862:H863" si="7">+F862*G862</f>
        <v>0</v>
      </c>
      <c r="I862" s="3"/>
      <c r="J862" s="149"/>
    </row>
    <row r="863" spans="1:11" ht="30" x14ac:dyDescent="0.25">
      <c r="A863" s="3"/>
      <c r="B863" s="10" t="s">
        <v>1187</v>
      </c>
      <c r="C863" s="10" t="s">
        <v>1188</v>
      </c>
      <c r="D863" s="5" t="s">
        <v>1189</v>
      </c>
      <c r="E863" s="151" t="s">
        <v>22</v>
      </c>
      <c r="F863" s="151">
        <v>2</v>
      </c>
      <c r="G863" s="52">
        <v>50000</v>
      </c>
      <c r="H863" s="6">
        <f t="shared" si="7"/>
        <v>100000</v>
      </c>
      <c r="I863" s="160"/>
      <c r="J863" s="149"/>
    </row>
    <row r="864" spans="1:11" s="154" customFormat="1" ht="15.75" x14ac:dyDescent="0.25">
      <c r="A864" s="3"/>
      <c r="B864" s="4"/>
      <c r="C864" s="4"/>
      <c r="D864" s="191" t="s">
        <v>1580</v>
      </c>
      <c r="E864" s="3"/>
      <c r="F864" s="3"/>
      <c r="G864" s="6"/>
      <c r="H864" s="6"/>
      <c r="I864" s="4"/>
      <c r="J864" s="153"/>
      <c r="K864" s="153"/>
    </row>
    <row r="865" spans="1:11" s="154" customFormat="1" ht="15.75" x14ac:dyDescent="0.25">
      <c r="A865" s="3"/>
      <c r="B865" s="4"/>
      <c r="C865" s="4"/>
      <c r="D865" s="191" t="s">
        <v>13</v>
      </c>
      <c r="E865" s="3"/>
      <c r="F865" s="3"/>
      <c r="G865" s="6"/>
      <c r="H865" s="6"/>
      <c r="I865" s="4"/>
      <c r="J865" s="153"/>
      <c r="K865" s="153"/>
    </row>
    <row r="866" spans="1:11" s="154" customFormat="1" ht="15.75" x14ac:dyDescent="0.25">
      <c r="A866" s="3"/>
      <c r="B866" s="4"/>
      <c r="C866" s="4"/>
      <c r="D866" s="191" t="s">
        <v>12</v>
      </c>
      <c r="E866" s="3"/>
      <c r="F866" s="3"/>
      <c r="G866" s="6"/>
      <c r="H866" s="6"/>
      <c r="I866" s="4"/>
      <c r="J866" s="153"/>
      <c r="K866" s="153"/>
    </row>
    <row r="867" spans="1:11" ht="15" x14ac:dyDescent="0.25">
      <c r="A867" s="3"/>
      <c r="B867" s="7" t="s">
        <v>1190</v>
      </c>
      <c r="C867" s="8"/>
      <c r="D867" s="8"/>
      <c r="E867" s="3"/>
      <c r="F867" s="3"/>
      <c r="G867" s="52"/>
      <c r="H867" s="28"/>
      <c r="I867" s="3"/>
      <c r="J867" s="149"/>
    </row>
    <row r="868" spans="1:11" ht="30" x14ac:dyDescent="0.25">
      <c r="A868" s="3"/>
      <c r="B868" s="10" t="s">
        <v>1191</v>
      </c>
      <c r="C868" s="10" t="s">
        <v>1192</v>
      </c>
      <c r="D868" s="5" t="s">
        <v>1193</v>
      </c>
      <c r="E868" s="151" t="s">
        <v>22</v>
      </c>
      <c r="F868" s="151">
        <v>2</v>
      </c>
      <c r="G868" s="52">
        <v>50000</v>
      </c>
      <c r="H868" s="6">
        <f>+F868*G868</f>
        <v>100000</v>
      </c>
      <c r="I868" s="160"/>
      <c r="J868" s="149"/>
    </row>
    <row r="869" spans="1:11" s="154" customFormat="1" ht="15.75" x14ac:dyDescent="0.25">
      <c r="A869" s="3"/>
      <c r="B869" s="4"/>
      <c r="C869" s="4"/>
      <c r="D869" s="191" t="s">
        <v>1580</v>
      </c>
      <c r="E869" s="3"/>
      <c r="F869" s="3"/>
      <c r="G869" s="6"/>
      <c r="H869" s="6"/>
      <c r="I869" s="4"/>
      <c r="J869" s="153"/>
      <c r="K869" s="153"/>
    </row>
    <row r="870" spans="1:11" s="154" customFormat="1" ht="15.75" x14ac:dyDescent="0.25">
      <c r="A870" s="3"/>
      <c r="B870" s="4"/>
      <c r="C870" s="4"/>
      <c r="D870" s="191" t="s">
        <v>13</v>
      </c>
      <c r="E870" s="3"/>
      <c r="F870" s="3"/>
      <c r="G870" s="6"/>
      <c r="H870" s="6"/>
      <c r="I870" s="4"/>
      <c r="J870" s="153"/>
      <c r="K870" s="153"/>
    </row>
    <row r="871" spans="1:11" s="154" customFormat="1" ht="15.75" x14ac:dyDescent="0.25">
      <c r="A871" s="3"/>
      <c r="B871" s="4"/>
      <c r="C871" s="4"/>
      <c r="D871" s="191" t="s">
        <v>12</v>
      </c>
      <c r="E871" s="3"/>
      <c r="F871" s="3"/>
      <c r="G871" s="6"/>
      <c r="H871" s="6"/>
      <c r="I871" s="4"/>
      <c r="J871" s="153"/>
      <c r="K871" s="153"/>
    </row>
    <row r="872" spans="1:11" ht="15" x14ac:dyDescent="0.25">
      <c r="A872" s="3"/>
      <c r="B872" s="7" t="s">
        <v>1194</v>
      </c>
      <c r="C872" s="8"/>
      <c r="D872" s="8"/>
      <c r="E872" s="3"/>
      <c r="F872" s="3"/>
      <c r="G872" s="52"/>
      <c r="H872" s="28"/>
      <c r="I872" s="3"/>
      <c r="J872" s="149"/>
    </row>
    <row r="873" spans="1:11" ht="30" x14ac:dyDescent="0.25">
      <c r="A873" s="3"/>
      <c r="B873" s="10" t="s">
        <v>1195</v>
      </c>
      <c r="C873" s="10" t="s">
        <v>1196</v>
      </c>
      <c r="D873" s="5" t="s">
        <v>1197</v>
      </c>
      <c r="E873" s="151" t="s">
        <v>22</v>
      </c>
      <c r="F873" s="151">
        <v>2</v>
      </c>
      <c r="G873" s="52">
        <v>50000</v>
      </c>
      <c r="H873" s="6">
        <f>+F873*G873</f>
        <v>100000</v>
      </c>
      <c r="I873" s="160"/>
      <c r="J873" s="149"/>
    </row>
    <row r="874" spans="1:11" s="154" customFormat="1" ht="15.75" x14ac:dyDescent="0.25">
      <c r="A874" s="3"/>
      <c r="B874" s="4"/>
      <c r="C874" s="4"/>
      <c r="D874" s="191" t="s">
        <v>1580</v>
      </c>
      <c r="E874" s="3"/>
      <c r="F874" s="3"/>
      <c r="G874" s="6"/>
      <c r="H874" s="6"/>
      <c r="I874" s="4"/>
      <c r="J874" s="153"/>
      <c r="K874" s="153"/>
    </row>
    <row r="875" spans="1:11" s="154" customFormat="1" ht="15.75" x14ac:dyDescent="0.25">
      <c r="A875" s="3"/>
      <c r="B875" s="4"/>
      <c r="C875" s="4"/>
      <c r="D875" s="191" t="s">
        <v>13</v>
      </c>
      <c r="E875" s="3"/>
      <c r="F875" s="3"/>
      <c r="G875" s="6"/>
      <c r="H875" s="6"/>
      <c r="I875" s="4"/>
      <c r="J875" s="153"/>
      <c r="K875" s="153"/>
    </row>
    <row r="876" spans="1:11" s="154" customFormat="1" ht="15.75" x14ac:dyDescent="0.25">
      <c r="A876" s="3"/>
      <c r="B876" s="4"/>
      <c r="C876" s="4"/>
      <c r="D876" s="191" t="s">
        <v>12</v>
      </c>
      <c r="E876" s="3"/>
      <c r="F876" s="3"/>
      <c r="G876" s="6"/>
      <c r="H876" s="6"/>
      <c r="I876" s="4"/>
      <c r="J876" s="153"/>
      <c r="K876" s="153"/>
    </row>
    <row r="877" spans="1:11" ht="15" x14ac:dyDescent="0.25">
      <c r="A877" s="3"/>
      <c r="B877" s="7" t="s">
        <v>1198</v>
      </c>
      <c r="C877" s="8"/>
      <c r="D877" s="8"/>
      <c r="E877" s="3"/>
      <c r="F877" s="3"/>
      <c r="G877" s="52"/>
      <c r="H877" s="28"/>
      <c r="I877" s="3"/>
      <c r="J877" s="149"/>
    </row>
    <row r="878" spans="1:11" ht="30" x14ac:dyDescent="0.25">
      <c r="A878" s="3"/>
      <c r="B878" s="10"/>
      <c r="C878" s="10" t="s">
        <v>1199</v>
      </c>
      <c r="D878" s="5" t="s">
        <v>1200</v>
      </c>
      <c r="E878" s="151" t="s">
        <v>22</v>
      </c>
      <c r="F878" s="151">
        <v>2</v>
      </c>
      <c r="G878" s="52">
        <v>50000</v>
      </c>
      <c r="H878" s="6">
        <f>+F878*G878</f>
        <v>100000</v>
      </c>
      <c r="I878" s="160"/>
      <c r="J878" s="149"/>
    </row>
    <row r="879" spans="1:11" s="154" customFormat="1" ht="15.75" x14ac:dyDescent="0.25">
      <c r="A879" s="3"/>
      <c r="B879" s="4"/>
      <c r="C879" s="4"/>
      <c r="D879" s="191" t="s">
        <v>1580</v>
      </c>
      <c r="E879" s="3"/>
      <c r="F879" s="3"/>
      <c r="G879" s="6"/>
      <c r="H879" s="6"/>
      <c r="I879" s="4"/>
      <c r="J879" s="153"/>
      <c r="K879" s="153"/>
    </row>
    <row r="880" spans="1:11" s="154" customFormat="1" ht="15.75" x14ac:dyDescent="0.25">
      <c r="A880" s="3"/>
      <c r="B880" s="4"/>
      <c r="C880" s="4"/>
      <c r="D880" s="191" t="s">
        <v>13</v>
      </c>
      <c r="E880" s="3"/>
      <c r="F880" s="3"/>
      <c r="G880" s="6"/>
      <c r="H880" s="6"/>
      <c r="I880" s="4"/>
      <c r="J880" s="153"/>
      <c r="K880" s="153"/>
    </row>
    <row r="881" spans="1:11" s="154" customFormat="1" ht="15.75" x14ac:dyDescent="0.25">
      <c r="A881" s="3"/>
      <c r="B881" s="4"/>
      <c r="C881" s="4"/>
      <c r="D881" s="191" t="s">
        <v>12</v>
      </c>
      <c r="E881" s="3"/>
      <c r="F881" s="3"/>
      <c r="G881" s="6"/>
      <c r="H881" s="6"/>
      <c r="I881" s="4"/>
      <c r="J881" s="153"/>
      <c r="K881" s="153"/>
    </row>
    <row r="882" spans="1:11" ht="15" x14ac:dyDescent="0.25">
      <c r="A882" s="3"/>
      <c r="B882" s="7" t="s">
        <v>1201</v>
      </c>
      <c r="C882" s="8"/>
      <c r="D882" s="8"/>
      <c r="E882" s="3"/>
      <c r="F882" s="3"/>
      <c r="G882" s="52"/>
      <c r="H882" s="28"/>
      <c r="I882" s="3"/>
      <c r="J882" s="149"/>
    </row>
    <row r="883" spans="1:11" ht="45" x14ac:dyDescent="0.25">
      <c r="A883" s="3"/>
      <c r="B883" s="10" t="s">
        <v>1202</v>
      </c>
      <c r="C883" s="10" t="s">
        <v>1203</v>
      </c>
      <c r="D883" s="5" t="s">
        <v>1204</v>
      </c>
      <c r="E883" s="151" t="s">
        <v>22</v>
      </c>
      <c r="F883" s="151">
        <v>2</v>
      </c>
      <c r="G883" s="52">
        <v>50000</v>
      </c>
      <c r="H883" s="6">
        <f>+F883*G883</f>
        <v>100000</v>
      </c>
      <c r="I883" s="160"/>
      <c r="J883" s="149"/>
    </row>
    <row r="884" spans="1:11" s="154" customFormat="1" ht="15.75" x14ac:dyDescent="0.25">
      <c r="A884" s="3"/>
      <c r="B884" s="4"/>
      <c r="C884" s="4"/>
      <c r="D884" s="191" t="s">
        <v>1580</v>
      </c>
      <c r="E884" s="3"/>
      <c r="F884" s="3"/>
      <c r="G884" s="6"/>
      <c r="H884" s="6"/>
      <c r="I884" s="4"/>
      <c r="J884" s="153"/>
      <c r="K884" s="153"/>
    </row>
    <row r="885" spans="1:11" s="154" customFormat="1" ht="15.75" x14ac:dyDescent="0.25">
      <c r="A885" s="3"/>
      <c r="B885" s="4"/>
      <c r="C885" s="4"/>
      <c r="D885" s="191" t="s">
        <v>13</v>
      </c>
      <c r="E885" s="3"/>
      <c r="F885" s="3"/>
      <c r="G885" s="6"/>
      <c r="H885" s="6"/>
      <c r="I885" s="4"/>
      <c r="J885" s="153"/>
      <c r="K885" s="153"/>
    </row>
    <row r="886" spans="1:11" s="154" customFormat="1" ht="15.75" x14ac:dyDescent="0.25">
      <c r="A886" s="3"/>
      <c r="B886" s="4"/>
      <c r="C886" s="4"/>
      <c r="D886" s="191" t="s">
        <v>12</v>
      </c>
      <c r="E886" s="3"/>
      <c r="F886" s="3"/>
      <c r="G886" s="6"/>
      <c r="H886" s="6"/>
      <c r="I886" s="4"/>
      <c r="J886" s="153"/>
      <c r="K886" s="153"/>
    </row>
    <row r="887" spans="1:11" ht="15" x14ac:dyDescent="0.25">
      <c r="A887" s="58"/>
      <c r="B887" s="39" t="s">
        <v>534</v>
      </c>
      <c r="C887" s="54"/>
      <c r="D887" s="54"/>
      <c r="E887" s="58"/>
      <c r="F887" s="58"/>
      <c r="G887" s="52"/>
      <c r="H887" s="76"/>
      <c r="I887" s="58"/>
      <c r="J887" s="149"/>
    </row>
    <row r="888" spans="1:11" ht="15" x14ac:dyDescent="0.25">
      <c r="A888" s="58"/>
      <c r="B888" s="39" t="s">
        <v>1195</v>
      </c>
      <c r="C888" s="54"/>
      <c r="D888" s="54"/>
      <c r="E888" s="58"/>
      <c r="F888" s="58"/>
      <c r="G888" s="52"/>
      <c r="H888" s="76"/>
      <c r="I888" s="58"/>
      <c r="J888" s="149"/>
    </row>
    <row r="889" spans="1:11" ht="60" x14ac:dyDescent="0.25">
      <c r="A889" s="58"/>
      <c r="B889" s="59"/>
      <c r="C889" s="59" t="s">
        <v>1205</v>
      </c>
      <c r="D889" s="60" t="s">
        <v>1206</v>
      </c>
      <c r="E889" s="151" t="s">
        <v>166</v>
      </c>
      <c r="F889" s="151">
        <v>1</v>
      </c>
      <c r="G889" s="52">
        <v>2000000</v>
      </c>
      <c r="H889" s="52">
        <f>+F889*G889</f>
        <v>2000000</v>
      </c>
      <c r="I889" s="151"/>
      <c r="J889" s="149"/>
    </row>
    <row r="890" spans="1:11" ht="30" x14ac:dyDescent="0.25">
      <c r="A890" s="58"/>
      <c r="B890" s="59"/>
      <c r="C890" s="59"/>
      <c r="D890" s="60" t="s">
        <v>1207</v>
      </c>
      <c r="E890" s="151"/>
      <c r="F890" s="151"/>
      <c r="G890" s="52"/>
      <c r="H890" s="165"/>
      <c r="I890" s="151"/>
      <c r="J890" s="149"/>
    </row>
    <row r="891" spans="1:11" ht="30" x14ac:dyDescent="0.25">
      <c r="A891" s="79"/>
      <c r="B891" s="80"/>
      <c r="C891" s="80"/>
      <c r="D891" s="60" t="s">
        <v>947</v>
      </c>
      <c r="E891" s="58"/>
      <c r="F891" s="58"/>
      <c r="G891" s="52"/>
      <c r="H891" s="64"/>
      <c r="I891" s="79"/>
      <c r="J891" s="149"/>
    </row>
    <row r="892" spans="1:11" ht="30" x14ac:dyDescent="0.25">
      <c r="A892" s="81"/>
      <c r="B892" s="82"/>
      <c r="C892" s="82"/>
      <c r="D892" s="60" t="s">
        <v>948</v>
      </c>
      <c r="E892" s="58"/>
      <c r="F892" s="58"/>
      <c r="G892" s="52"/>
      <c r="H892" s="65"/>
      <c r="I892" s="81"/>
      <c r="J892" s="149"/>
    </row>
    <row r="893" spans="1:11" s="154" customFormat="1" ht="15.75" x14ac:dyDescent="0.25">
      <c r="A893" s="3"/>
      <c r="B893" s="4"/>
      <c r="C893" s="4"/>
      <c r="D893" s="191" t="s">
        <v>1580</v>
      </c>
      <c r="E893" s="3"/>
      <c r="F893" s="3"/>
      <c r="G893" s="6"/>
      <c r="H893" s="6"/>
      <c r="I893" s="4"/>
      <c r="J893" s="153"/>
      <c r="K893" s="153"/>
    </row>
    <row r="894" spans="1:11" s="154" customFormat="1" ht="15.75" x14ac:dyDescent="0.25">
      <c r="A894" s="3"/>
      <c r="B894" s="4"/>
      <c r="C894" s="4"/>
      <c r="D894" s="191" t="s">
        <v>13</v>
      </c>
      <c r="E894" s="3"/>
      <c r="F894" s="3"/>
      <c r="G894" s="6"/>
      <c r="H894" s="6"/>
      <c r="I894" s="4"/>
      <c r="J894" s="153"/>
      <c r="K894" s="153"/>
    </row>
    <row r="895" spans="1:11" s="154" customFormat="1" ht="15.75" x14ac:dyDescent="0.25">
      <c r="A895" s="3"/>
      <c r="B895" s="4"/>
      <c r="C895" s="4"/>
      <c r="D895" s="191" t="s">
        <v>12</v>
      </c>
      <c r="E895" s="3"/>
      <c r="F895" s="3"/>
      <c r="G895" s="6"/>
      <c r="H895" s="6"/>
      <c r="I895" s="4"/>
      <c r="J895" s="153"/>
      <c r="K895" s="153"/>
    </row>
    <row r="896" spans="1:11" s="29" customFormat="1" ht="15" x14ac:dyDescent="0.25">
      <c r="A896" s="157"/>
      <c r="B896" s="122" t="s">
        <v>1593</v>
      </c>
      <c r="C896" s="123"/>
      <c r="D896" s="123"/>
      <c r="E896" s="156"/>
      <c r="F896" s="156"/>
      <c r="G896" s="130">
        <v>0</v>
      </c>
      <c r="H896" s="258"/>
      <c r="I896" s="156"/>
      <c r="J896" s="154"/>
    </row>
    <row r="897" spans="1:11" s="29" customFormat="1" ht="15" x14ac:dyDescent="0.25">
      <c r="A897" s="157"/>
      <c r="B897" s="122" t="s">
        <v>1183</v>
      </c>
      <c r="C897" s="123"/>
      <c r="D897" s="123"/>
      <c r="E897" s="156"/>
      <c r="F897" s="156"/>
      <c r="G897" s="130">
        <v>0</v>
      </c>
      <c r="H897" s="258"/>
      <c r="I897" s="156"/>
      <c r="J897" s="154"/>
    </row>
    <row r="898" spans="1:11" s="29" customFormat="1" ht="45" x14ac:dyDescent="0.25">
      <c r="A898" s="157"/>
      <c r="B898" s="259" t="s">
        <v>1208</v>
      </c>
      <c r="C898" s="259" t="s">
        <v>1209</v>
      </c>
      <c r="D898" s="260" t="s">
        <v>188</v>
      </c>
      <c r="E898" s="156" t="s">
        <v>7</v>
      </c>
      <c r="F898" s="156">
        <v>4</v>
      </c>
      <c r="G898" s="130">
        <v>8000</v>
      </c>
      <c r="H898" s="130">
        <f>+F898*G898</f>
        <v>32000</v>
      </c>
      <c r="I898" s="156"/>
      <c r="J898" s="154"/>
    </row>
    <row r="899" spans="1:11" s="29" customFormat="1" ht="30" x14ac:dyDescent="0.25">
      <c r="A899" s="157"/>
      <c r="B899" s="259"/>
      <c r="C899" s="259"/>
      <c r="D899" s="260" t="s">
        <v>1210</v>
      </c>
      <c r="E899" s="156"/>
      <c r="F899" s="156"/>
      <c r="G899" s="130">
        <v>0</v>
      </c>
      <c r="H899" s="261"/>
      <c r="I899" s="156"/>
      <c r="J899" s="154"/>
    </row>
    <row r="900" spans="1:11" s="29" customFormat="1" ht="15" x14ac:dyDescent="0.25">
      <c r="A900" s="157"/>
      <c r="B900" s="259"/>
      <c r="C900" s="259"/>
      <c r="D900" s="260" t="s">
        <v>1211</v>
      </c>
      <c r="E900" s="156"/>
      <c r="F900" s="156"/>
      <c r="G900" s="130">
        <v>0</v>
      </c>
      <c r="H900" s="261"/>
      <c r="I900" s="156"/>
      <c r="J900" s="154"/>
    </row>
    <row r="901" spans="1:11" s="154" customFormat="1" ht="15.75" x14ac:dyDescent="0.25">
      <c r="A901" s="3"/>
      <c r="B901" s="4"/>
      <c r="C901" s="4"/>
      <c r="D901" s="191" t="s">
        <v>1580</v>
      </c>
      <c r="E901" s="3"/>
      <c r="F901" s="3"/>
      <c r="G901" s="6"/>
      <c r="H901" s="6"/>
      <c r="I901" s="4"/>
      <c r="J901" s="153"/>
      <c r="K901" s="153"/>
    </row>
    <row r="902" spans="1:11" s="154" customFormat="1" ht="15.75" x14ac:dyDescent="0.25">
      <c r="A902" s="3"/>
      <c r="B902" s="4"/>
      <c r="C902" s="4"/>
      <c r="D902" s="191" t="s">
        <v>13</v>
      </c>
      <c r="E902" s="3"/>
      <c r="F902" s="3"/>
      <c r="G902" s="6"/>
      <c r="H902" s="6"/>
      <c r="I902" s="4"/>
      <c r="J902" s="153"/>
      <c r="K902" s="153"/>
    </row>
    <row r="903" spans="1:11" s="154" customFormat="1" ht="15.75" x14ac:dyDescent="0.25">
      <c r="A903" s="3"/>
      <c r="B903" s="4"/>
      <c r="C903" s="4"/>
      <c r="D903" s="191" t="s">
        <v>12</v>
      </c>
      <c r="E903" s="3"/>
      <c r="F903" s="3"/>
      <c r="G903" s="6"/>
      <c r="H903" s="6"/>
      <c r="I903" s="4"/>
      <c r="J903" s="153"/>
      <c r="K903" s="153"/>
    </row>
    <row r="904" spans="1:11" s="29" customFormat="1" ht="45" x14ac:dyDescent="0.25">
      <c r="A904" s="157"/>
      <c r="B904" s="259" t="s">
        <v>1212</v>
      </c>
      <c r="C904" s="259" t="s">
        <v>1213</v>
      </c>
      <c r="D904" s="260" t="s">
        <v>188</v>
      </c>
      <c r="E904" s="156" t="s">
        <v>7</v>
      </c>
      <c r="F904" s="156">
        <v>4</v>
      </c>
      <c r="G904" s="130">
        <v>125000</v>
      </c>
      <c r="H904" s="130">
        <f>+F904*G904</f>
        <v>500000</v>
      </c>
      <c r="I904" s="156"/>
      <c r="J904" s="154"/>
    </row>
    <row r="905" spans="1:11" s="29" customFormat="1" ht="30" x14ac:dyDescent="0.25">
      <c r="A905" s="157"/>
      <c r="B905" s="259"/>
      <c r="C905" s="259"/>
      <c r="D905" s="260" t="s">
        <v>1214</v>
      </c>
      <c r="E905" s="156"/>
      <c r="F905" s="156"/>
      <c r="G905" s="130">
        <v>0</v>
      </c>
      <c r="H905" s="261"/>
      <c r="I905" s="156"/>
      <c r="J905" s="154"/>
    </row>
    <row r="906" spans="1:11" s="29" customFormat="1" ht="15" x14ac:dyDescent="0.25">
      <c r="A906" s="157"/>
      <c r="B906" s="259"/>
      <c r="C906" s="259"/>
      <c r="D906" s="260" t="s">
        <v>1215</v>
      </c>
      <c r="E906" s="156"/>
      <c r="F906" s="156"/>
      <c r="G906" s="130">
        <v>0</v>
      </c>
      <c r="H906" s="261"/>
      <c r="I906" s="156"/>
      <c r="J906" s="154"/>
    </row>
    <row r="907" spans="1:11" s="154" customFormat="1" ht="15.75" x14ac:dyDescent="0.25">
      <c r="A907" s="3"/>
      <c r="B907" s="4"/>
      <c r="C907" s="4"/>
      <c r="D907" s="191" t="s">
        <v>1580</v>
      </c>
      <c r="E907" s="3"/>
      <c r="F907" s="3"/>
      <c r="G907" s="6"/>
      <c r="H907" s="6"/>
      <c r="I907" s="4"/>
      <c r="J907" s="153"/>
      <c r="K907" s="153"/>
    </row>
    <row r="908" spans="1:11" s="154" customFormat="1" ht="15.75" x14ac:dyDescent="0.25">
      <c r="A908" s="3"/>
      <c r="B908" s="4"/>
      <c r="C908" s="4"/>
      <c r="D908" s="191" t="s">
        <v>13</v>
      </c>
      <c r="E908" s="3"/>
      <c r="F908" s="3"/>
      <c r="G908" s="6"/>
      <c r="H908" s="6"/>
      <c r="I908" s="4"/>
      <c r="J908" s="153"/>
      <c r="K908" s="153"/>
    </row>
    <row r="909" spans="1:11" s="154" customFormat="1" ht="15.75" x14ac:dyDescent="0.25">
      <c r="A909" s="3"/>
      <c r="B909" s="4"/>
      <c r="C909" s="4"/>
      <c r="D909" s="191" t="s">
        <v>12</v>
      </c>
      <c r="E909" s="3"/>
      <c r="F909" s="3"/>
      <c r="G909" s="6"/>
      <c r="H909" s="6"/>
      <c r="I909" s="4"/>
      <c r="J909" s="153"/>
      <c r="K909" s="153"/>
    </row>
    <row r="910" spans="1:11" s="29" customFormat="1" ht="15" x14ac:dyDescent="0.25">
      <c r="A910" s="157"/>
      <c r="B910" s="122" t="s">
        <v>1216</v>
      </c>
      <c r="C910" s="123"/>
      <c r="D910" s="123"/>
      <c r="E910" s="156"/>
      <c r="F910" s="156"/>
      <c r="G910" s="130">
        <v>0</v>
      </c>
      <c r="H910" s="258"/>
      <c r="I910" s="156"/>
      <c r="J910" s="154"/>
    </row>
    <row r="911" spans="1:11" s="29" customFormat="1" ht="45" x14ac:dyDescent="0.25">
      <c r="A911" s="157"/>
      <c r="B911" s="259" t="s">
        <v>1217</v>
      </c>
      <c r="C911" s="259" t="s">
        <v>1218</v>
      </c>
      <c r="D911" s="260" t="s">
        <v>188</v>
      </c>
      <c r="E911" s="156" t="s">
        <v>7</v>
      </c>
      <c r="F911" s="156">
        <v>4</v>
      </c>
      <c r="G911" s="130">
        <v>510000</v>
      </c>
      <c r="H911" s="130">
        <f>+F911*G911</f>
        <v>2040000</v>
      </c>
      <c r="I911" s="156"/>
      <c r="J911" s="154"/>
    </row>
    <row r="912" spans="1:11" s="29" customFormat="1" ht="45" x14ac:dyDescent="0.25">
      <c r="A912" s="157"/>
      <c r="B912" s="259"/>
      <c r="C912" s="259"/>
      <c r="D912" s="260" t="s">
        <v>1219</v>
      </c>
      <c r="E912" s="156"/>
      <c r="F912" s="156"/>
      <c r="G912" s="130">
        <v>0</v>
      </c>
      <c r="H912" s="261"/>
      <c r="I912" s="156"/>
      <c r="J912" s="154"/>
    </row>
    <row r="913" spans="1:11" s="29" customFormat="1" ht="15" x14ac:dyDescent="0.25">
      <c r="A913" s="157"/>
      <c r="B913" s="259"/>
      <c r="C913" s="259"/>
      <c r="D913" s="260" t="s">
        <v>1220</v>
      </c>
      <c r="E913" s="156"/>
      <c r="F913" s="156"/>
      <c r="G913" s="130">
        <v>0</v>
      </c>
      <c r="H913" s="261"/>
      <c r="I913" s="156"/>
      <c r="J913" s="154"/>
    </row>
    <row r="914" spans="1:11" s="29" customFormat="1" ht="30" x14ac:dyDescent="0.25">
      <c r="A914" s="157"/>
      <c r="B914" s="259"/>
      <c r="C914" s="259"/>
      <c r="D914" s="260" t="s">
        <v>1221</v>
      </c>
      <c r="E914" s="156"/>
      <c r="F914" s="156"/>
      <c r="G914" s="130">
        <v>0</v>
      </c>
      <c r="H914" s="261"/>
      <c r="I914" s="156"/>
      <c r="J914" s="154"/>
    </row>
    <row r="915" spans="1:11" s="29" customFormat="1" ht="45" x14ac:dyDescent="0.25">
      <c r="A915" s="157"/>
      <c r="B915" s="259"/>
      <c r="C915" s="259"/>
      <c r="D915" s="260" t="s">
        <v>1222</v>
      </c>
      <c r="E915" s="156"/>
      <c r="F915" s="156"/>
      <c r="G915" s="130">
        <v>0</v>
      </c>
      <c r="H915" s="261"/>
      <c r="I915" s="156"/>
      <c r="J915" s="154"/>
    </row>
    <row r="916" spans="1:11" s="29" customFormat="1" ht="15" x14ac:dyDescent="0.25">
      <c r="A916" s="157"/>
      <c r="B916" s="259"/>
      <c r="C916" s="259"/>
      <c r="D916" s="260" t="s">
        <v>1223</v>
      </c>
      <c r="E916" s="156"/>
      <c r="F916" s="156"/>
      <c r="G916" s="130">
        <v>0</v>
      </c>
      <c r="H916" s="261"/>
      <c r="I916" s="156"/>
      <c r="J916" s="154"/>
    </row>
    <row r="917" spans="1:11" s="29" customFormat="1" ht="30" x14ac:dyDescent="0.25">
      <c r="A917" s="157"/>
      <c r="B917" s="259"/>
      <c r="C917" s="259"/>
      <c r="D917" s="260" t="s">
        <v>1224</v>
      </c>
      <c r="E917" s="156"/>
      <c r="F917" s="156"/>
      <c r="G917" s="130">
        <v>0</v>
      </c>
      <c r="H917" s="261"/>
      <c r="I917" s="156"/>
      <c r="J917" s="154"/>
    </row>
    <row r="918" spans="1:11" s="29" customFormat="1" ht="30" x14ac:dyDescent="0.25">
      <c r="A918" s="157"/>
      <c r="B918" s="259"/>
      <c r="C918" s="259"/>
      <c r="D918" s="260" t="s">
        <v>1225</v>
      </c>
      <c r="E918" s="156"/>
      <c r="F918" s="156"/>
      <c r="G918" s="130">
        <v>0</v>
      </c>
      <c r="H918" s="261"/>
      <c r="I918" s="156"/>
      <c r="J918" s="154"/>
    </row>
    <row r="919" spans="1:11" s="29" customFormat="1" ht="15" x14ac:dyDescent="0.25">
      <c r="A919" s="157"/>
      <c r="B919" s="259"/>
      <c r="C919" s="259"/>
      <c r="D919" s="260" t="s">
        <v>1226</v>
      </c>
      <c r="E919" s="156"/>
      <c r="F919" s="156"/>
      <c r="G919" s="130">
        <v>0</v>
      </c>
      <c r="H919" s="261"/>
      <c r="I919" s="156"/>
      <c r="J919" s="154"/>
    </row>
    <row r="920" spans="1:11" s="154" customFormat="1" ht="15.75" x14ac:dyDescent="0.25">
      <c r="A920" s="3"/>
      <c r="B920" s="4"/>
      <c r="C920" s="4"/>
      <c r="D920" s="191" t="s">
        <v>1580</v>
      </c>
      <c r="E920" s="3"/>
      <c r="F920" s="3"/>
      <c r="G920" s="6"/>
      <c r="H920" s="6"/>
      <c r="I920" s="4"/>
      <c r="J920" s="153"/>
      <c r="K920" s="153"/>
    </row>
    <row r="921" spans="1:11" s="154" customFormat="1" ht="15.75" x14ac:dyDescent="0.25">
      <c r="A921" s="3"/>
      <c r="B921" s="4"/>
      <c r="C921" s="4"/>
      <c r="D921" s="191" t="s">
        <v>13</v>
      </c>
      <c r="E921" s="3"/>
      <c r="F921" s="3"/>
      <c r="G921" s="6"/>
      <c r="H921" s="6"/>
      <c r="I921" s="4"/>
      <c r="J921" s="153"/>
      <c r="K921" s="153"/>
    </row>
    <row r="922" spans="1:11" s="154" customFormat="1" ht="15.75" x14ac:dyDescent="0.25">
      <c r="A922" s="3"/>
      <c r="B922" s="4"/>
      <c r="C922" s="4"/>
      <c r="D922" s="191" t="s">
        <v>12</v>
      </c>
      <c r="E922" s="3"/>
      <c r="F922" s="3"/>
      <c r="G922" s="6"/>
      <c r="H922" s="6"/>
      <c r="I922" s="4"/>
      <c r="J922" s="153"/>
      <c r="K922" s="153"/>
    </row>
    <row r="923" spans="1:11" s="29" customFormat="1" ht="45" x14ac:dyDescent="0.25">
      <c r="A923" s="157"/>
      <c r="B923" s="259" t="s">
        <v>1227</v>
      </c>
      <c r="C923" s="259" t="s">
        <v>1228</v>
      </c>
      <c r="D923" s="260" t="s">
        <v>188</v>
      </c>
      <c r="E923" s="156" t="s">
        <v>7</v>
      </c>
      <c r="F923" s="156">
        <v>4</v>
      </c>
      <c r="G923" s="130">
        <v>80000</v>
      </c>
      <c r="H923" s="130">
        <f>+F923*G923</f>
        <v>320000</v>
      </c>
      <c r="I923" s="156"/>
      <c r="J923" s="154"/>
    </row>
    <row r="924" spans="1:11" s="29" customFormat="1" ht="30" x14ac:dyDescent="0.25">
      <c r="A924" s="157"/>
      <c r="B924" s="259"/>
      <c r="C924" s="259"/>
      <c r="D924" s="260" t="s">
        <v>1229</v>
      </c>
      <c r="E924" s="156"/>
      <c r="F924" s="156"/>
      <c r="G924" s="130">
        <v>0</v>
      </c>
      <c r="H924" s="261"/>
      <c r="I924" s="156"/>
      <c r="J924" s="154"/>
    </row>
    <row r="925" spans="1:11" s="29" customFormat="1" ht="30" x14ac:dyDescent="0.25">
      <c r="A925" s="157"/>
      <c r="B925" s="259"/>
      <c r="C925" s="259"/>
      <c r="D925" s="260" t="s">
        <v>1230</v>
      </c>
      <c r="E925" s="156"/>
      <c r="F925" s="156"/>
      <c r="G925" s="130">
        <v>0</v>
      </c>
      <c r="H925" s="261"/>
      <c r="I925" s="156"/>
      <c r="J925" s="154"/>
    </row>
    <row r="926" spans="1:11" s="29" customFormat="1" ht="30" x14ac:dyDescent="0.25">
      <c r="A926" s="157"/>
      <c r="B926" s="259"/>
      <c r="C926" s="259"/>
      <c r="D926" s="260" t="s">
        <v>1231</v>
      </c>
      <c r="E926" s="156"/>
      <c r="F926" s="156"/>
      <c r="G926" s="130">
        <v>0</v>
      </c>
      <c r="H926" s="261"/>
      <c r="I926" s="156"/>
      <c r="J926" s="154"/>
    </row>
    <row r="927" spans="1:11" s="154" customFormat="1" ht="15.75" x14ac:dyDescent="0.25">
      <c r="A927" s="3"/>
      <c r="B927" s="4"/>
      <c r="C927" s="4"/>
      <c r="D927" s="191" t="s">
        <v>1580</v>
      </c>
      <c r="E927" s="3"/>
      <c r="F927" s="3"/>
      <c r="G927" s="6"/>
      <c r="H927" s="6"/>
      <c r="I927" s="4"/>
      <c r="J927" s="153"/>
      <c r="K927" s="153"/>
    </row>
    <row r="928" spans="1:11" s="154" customFormat="1" ht="15.75" x14ac:dyDescent="0.25">
      <c r="A928" s="3"/>
      <c r="B928" s="4"/>
      <c r="C928" s="4"/>
      <c r="D928" s="191" t="s">
        <v>13</v>
      </c>
      <c r="E928" s="3"/>
      <c r="F928" s="3"/>
      <c r="G928" s="6"/>
      <c r="H928" s="6"/>
      <c r="I928" s="4"/>
      <c r="J928" s="153"/>
      <c r="K928" s="153"/>
    </row>
    <row r="929" spans="1:11" s="154" customFormat="1" ht="15.75" x14ac:dyDescent="0.25">
      <c r="A929" s="3"/>
      <c r="B929" s="4"/>
      <c r="C929" s="4"/>
      <c r="D929" s="191" t="s">
        <v>12</v>
      </c>
      <c r="E929" s="3"/>
      <c r="F929" s="3"/>
      <c r="G929" s="6"/>
      <c r="H929" s="6"/>
      <c r="I929" s="4"/>
      <c r="J929" s="153"/>
      <c r="K929" s="153"/>
    </row>
    <row r="930" spans="1:11" s="29" customFormat="1" ht="45" x14ac:dyDescent="0.25">
      <c r="A930" s="157"/>
      <c r="B930" s="259" t="s">
        <v>1232</v>
      </c>
      <c r="C930" s="259" t="s">
        <v>1233</v>
      </c>
      <c r="D930" s="260" t="s">
        <v>188</v>
      </c>
      <c r="E930" s="156" t="s">
        <v>7</v>
      </c>
      <c r="F930" s="156">
        <v>2</v>
      </c>
      <c r="G930" s="130">
        <v>10500000</v>
      </c>
      <c r="H930" s="130">
        <f>+F930*G930</f>
        <v>21000000</v>
      </c>
      <c r="I930" s="156"/>
      <c r="J930" s="154"/>
    </row>
    <row r="931" spans="1:11" s="29" customFormat="1" ht="15" x14ac:dyDescent="0.25">
      <c r="A931" s="157"/>
      <c r="B931" s="259"/>
      <c r="C931" s="259"/>
      <c r="D931" s="260" t="s">
        <v>1234</v>
      </c>
      <c r="E931" s="156"/>
      <c r="F931" s="156"/>
      <c r="G931" s="130">
        <v>0</v>
      </c>
      <c r="H931" s="261"/>
      <c r="I931" s="156"/>
      <c r="J931" s="154"/>
    </row>
    <row r="932" spans="1:11" s="29" customFormat="1" ht="15" x14ac:dyDescent="0.25">
      <c r="A932" s="157"/>
      <c r="B932" s="259"/>
      <c r="C932" s="259"/>
      <c r="D932" s="260" t="s">
        <v>1235</v>
      </c>
      <c r="E932" s="156"/>
      <c r="F932" s="156"/>
      <c r="G932" s="130">
        <v>0</v>
      </c>
      <c r="H932" s="261"/>
      <c r="I932" s="156"/>
      <c r="J932" s="154"/>
    </row>
    <row r="933" spans="1:11" s="29" customFormat="1" ht="15" x14ac:dyDescent="0.25">
      <c r="A933" s="157"/>
      <c r="B933" s="259"/>
      <c r="C933" s="259"/>
      <c r="D933" s="260" t="s">
        <v>1236</v>
      </c>
      <c r="E933" s="156"/>
      <c r="F933" s="156"/>
      <c r="G933" s="130">
        <v>0</v>
      </c>
      <c r="H933" s="261"/>
      <c r="I933" s="156"/>
      <c r="J933" s="154"/>
    </row>
    <row r="934" spans="1:11" s="154" customFormat="1" ht="15.75" x14ac:dyDescent="0.25">
      <c r="A934" s="3"/>
      <c r="B934" s="4"/>
      <c r="C934" s="4"/>
      <c r="D934" s="191" t="s">
        <v>1580</v>
      </c>
      <c r="E934" s="3"/>
      <c r="F934" s="3"/>
      <c r="G934" s="6"/>
      <c r="H934" s="6"/>
      <c r="I934" s="4"/>
      <c r="J934" s="153"/>
      <c r="K934" s="153"/>
    </row>
    <row r="935" spans="1:11" s="154" customFormat="1" ht="15.75" x14ac:dyDescent="0.25">
      <c r="A935" s="3"/>
      <c r="B935" s="4"/>
      <c r="C935" s="4"/>
      <c r="D935" s="191" t="s">
        <v>13</v>
      </c>
      <c r="E935" s="3"/>
      <c r="F935" s="3"/>
      <c r="G935" s="6"/>
      <c r="H935" s="6"/>
      <c r="I935" s="4"/>
      <c r="J935" s="153"/>
      <c r="K935" s="153"/>
    </row>
    <row r="936" spans="1:11" s="154" customFormat="1" ht="15.75" x14ac:dyDescent="0.25">
      <c r="A936" s="3"/>
      <c r="B936" s="4"/>
      <c r="C936" s="4"/>
      <c r="D936" s="191" t="s">
        <v>12</v>
      </c>
      <c r="E936" s="3"/>
      <c r="F936" s="3"/>
      <c r="G936" s="6"/>
      <c r="H936" s="6"/>
      <c r="I936" s="4"/>
      <c r="J936" s="153"/>
      <c r="K936" s="153"/>
    </row>
    <row r="937" spans="1:11" s="29" customFormat="1" ht="45" x14ac:dyDescent="0.25">
      <c r="A937" s="157"/>
      <c r="B937" s="259" t="s">
        <v>1237</v>
      </c>
      <c r="C937" s="259" t="s">
        <v>1238</v>
      </c>
      <c r="D937" s="260" t="s">
        <v>188</v>
      </c>
      <c r="E937" s="156" t="s">
        <v>7</v>
      </c>
      <c r="F937" s="156">
        <v>4</v>
      </c>
      <c r="G937" s="130">
        <v>100000</v>
      </c>
      <c r="H937" s="130">
        <f>+F937*G937</f>
        <v>400000</v>
      </c>
      <c r="I937" s="156"/>
      <c r="J937" s="154"/>
    </row>
    <row r="938" spans="1:11" s="29" customFormat="1" ht="15" x14ac:dyDescent="0.25">
      <c r="A938" s="157"/>
      <c r="B938" s="259"/>
      <c r="C938" s="259"/>
      <c r="D938" s="260" t="s">
        <v>1239</v>
      </c>
      <c r="E938" s="156"/>
      <c r="F938" s="156"/>
      <c r="G938" s="130">
        <v>0</v>
      </c>
      <c r="H938" s="261"/>
      <c r="I938" s="156"/>
      <c r="J938" s="154"/>
    </row>
    <row r="939" spans="1:11" s="29" customFormat="1" ht="15" x14ac:dyDescent="0.25">
      <c r="A939" s="157"/>
      <c r="B939" s="259"/>
      <c r="C939" s="259"/>
      <c r="D939" s="260" t="s">
        <v>1240</v>
      </c>
      <c r="E939" s="156"/>
      <c r="F939" s="156"/>
      <c r="G939" s="130">
        <v>0</v>
      </c>
      <c r="H939" s="261"/>
      <c r="I939" s="156"/>
      <c r="J939" s="154"/>
    </row>
    <row r="940" spans="1:11" s="29" customFormat="1" ht="30" x14ac:dyDescent="0.25">
      <c r="A940" s="157"/>
      <c r="B940" s="259"/>
      <c r="C940" s="259"/>
      <c r="D940" s="260" t="s">
        <v>1241</v>
      </c>
      <c r="E940" s="156"/>
      <c r="F940" s="156"/>
      <c r="G940" s="130">
        <v>0</v>
      </c>
      <c r="H940" s="261"/>
      <c r="I940" s="156"/>
      <c r="J940" s="154"/>
    </row>
    <row r="941" spans="1:11" s="29" customFormat="1" ht="15" x14ac:dyDescent="0.25">
      <c r="A941" s="157"/>
      <c r="B941" s="259"/>
      <c r="C941" s="259"/>
      <c r="D941" s="260" t="s">
        <v>1242</v>
      </c>
      <c r="E941" s="156"/>
      <c r="F941" s="156"/>
      <c r="G941" s="130">
        <v>0</v>
      </c>
      <c r="H941" s="261"/>
      <c r="I941" s="156"/>
      <c r="J941" s="154"/>
    </row>
    <row r="942" spans="1:11" s="154" customFormat="1" ht="15.75" x14ac:dyDescent="0.25">
      <c r="A942" s="3"/>
      <c r="B942" s="4"/>
      <c r="C942" s="4"/>
      <c r="D942" s="191" t="s">
        <v>1580</v>
      </c>
      <c r="E942" s="3"/>
      <c r="F942" s="3"/>
      <c r="G942" s="6"/>
      <c r="H942" s="6"/>
      <c r="I942" s="4"/>
      <c r="J942" s="153"/>
      <c r="K942" s="153"/>
    </row>
    <row r="943" spans="1:11" s="154" customFormat="1" ht="15.75" x14ac:dyDescent="0.25">
      <c r="A943" s="3"/>
      <c r="B943" s="4"/>
      <c r="C943" s="4"/>
      <c r="D943" s="191" t="s">
        <v>13</v>
      </c>
      <c r="E943" s="3"/>
      <c r="F943" s="3"/>
      <c r="G943" s="6"/>
      <c r="H943" s="6"/>
      <c r="I943" s="4"/>
      <c r="J943" s="153"/>
      <c r="K943" s="153"/>
    </row>
    <row r="944" spans="1:11" s="154" customFormat="1" ht="15.75" x14ac:dyDescent="0.25">
      <c r="A944" s="3"/>
      <c r="B944" s="4"/>
      <c r="C944" s="4"/>
      <c r="D944" s="191" t="s">
        <v>12</v>
      </c>
      <c r="E944" s="3"/>
      <c r="F944" s="3"/>
      <c r="G944" s="6"/>
      <c r="H944" s="6"/>
      <c r="I944" s="4"/>
      <c r="J944" s="153"/>
      <c r="K944" s="153"/>
    </row>
    <row r="945" spans="1:11" s="29" customFormat="1" ht="45" x14ac:dyDescent="0.25">
      <c r="A945" s="157"/>
      <c r="B945" s="259" t="s">
        <v>1195</v>
      </c>
      <c r="C945" s="259" t="s">
        <v>1243</v>
      </c>
      <c r="D945" s="260" t="s">
        <v>1244</v>
      </c>
      <c r="E945" s="156" t="s">
        <v>7</v>
      </c>
      <c r="F945" s="156">
        <v>4</v>
      </c>
      <c r="G945" s="130">
        <v>700000</v>
      </c>
      <c r="H945" s="130">
        <f>+F945*G945</f>
        <v>2800000</v>
      </c>
      <c r="I945" s="156" t="s">
        <v>1245</v>
      </c>
      <c r="J945" s="154"/>
    </row>
    <row r="946" spans="1:11" s="29" customFormat="1" ht="15" x14ac:dyDescent="0.25">
      <c r="A946" s="157"/>
      <c r="B946" s="259"/>
      <c r="C946" s="259"/>
      <c r="D946" s="260" t="s">
        <v>1246</v>
      </c>
      <c r="E946" s="156"/>
      <c r="F946" s="156"/>
      <c r="G946" s="130">
        <v>0</v>
      </c>
      <c r="H946" s="261"/>
      <c r="I946" s="156"/>
      <c r="J946" s="154"/>
    </row>
    <row r="947" spans="1:11" s="154" customFormat="1" ht="15.75" x14ac:dyDescent="0.25">
      <c r="A947" s="3"/>
      <c r="B947" s="4"/>
      <c r="C947" s="4"/>
      <c r="D947" s="191" t="s">
        <v>1580</v>
      </c>
      <c r="E947" s="3"/>
      <c r="F947" s="3"/>
      <c r="G947" s="6"/>
      <c r="H947" s="6"/>
      <c r="I947" s="4"/>
      <c r="J947" s="153"/>
      <c r="K947" s="153"/>
    </row>
    <row r="948" spans="1:11" s="154" customFormat="1" ht="15.75" x14ac:dyDescent="0.25">
      <c r="A948" s="3"/>
      <c r="B948" s="4"/>
      <c r="C948" s="4"/>
      <c r="D948" s="191" t="s">
        <v>13</v>
      </c>
      <c r="E948" s="3"/>
      <c r="F948" s="3"/>
      <c r="G948" s="6"/>
      <c r="H948" s="6"/>
      <c r="I948" s="4"/>
      <c r="J948" s="153"/>
      <c r="K948" s="153"/>
    </row>
    <row r="949" spans="1:11" s="154" customFormat="1" ht="15.75" x14ac:dyDescent="0.25">
      <c r="A949" s="3"/>
      <c r="B949" s="4"/>
      <c r="C949" s="4"/>
      <c r="D949" s="191" t="s">
        <v>12</v>
      </c>
      <c r="E949" s="3"/>
      <c r="F949" s="3"/>
      <c r="G949" s="6"/>
      <c r="H949" s="6"/>
      <c r="I949" s="4"/>
      <c r="J949" s="153"/>
      <c r="K949" s="153"/>
    </row>
    <row r="950" spans="1:11" s="29" customFormat="1" ht="45" x14ac:dyDescent="0.25">
      <c r="A950" s="157"/>
      <c r="B950" s="259" t="s">
        <v>1247</v>
      </c>
      <c r="C950" s="259" t="s">
        <v>1248</v>
      </c>
      <c r="D950" s="260" t="s">
        <v>188</v>
      </c>
      <c r="E950" s="156" t="s">
        <v>11</v>
      </c>
      <c r="F950" s="156">
        <v>2</v>
      </c>
      <c r="G950" s="130">
        <v>1500000</v>
      </c>
      <c r="H950" s="130">
        <f>+F950*G950</f>
        <v>3000000</v>
      </c>
      <c r="I950" s="156"/>
      <c r="J950" s="154"/>
    </row>
    <row r="951" spans="1:11" s="29" customFormat="1" ht="15" x14ac:dyDescent="0.25">
      <c r="A951" s="157"/>
      <c r="B951" s="259"/>
      <c r="C951" s="259"/>
      <c r="D951" s="260" t="s">
        <v>1249</v>
      </c>
      <c r="E951" s="156"/>
      <c r="F951" s="156"/>
      <c r="G951" s="130">
        <v>0</v>
      </c>
      <c r="H951" s="261"/>
      <c r="I951" s="156"/>
      <c r="J951" s="154"/>
    </row>
    <row r="952" spans="1:11" s="29" customFormat="1" ht="15" x14ac:dyDescent="0.25">
      <c r="A952" s="157"/>
      <c r="B952" s="259"/>
      <c r="C952" s="259"/>
      <c r="D952" s="260" t="s">
        <v>1250</v>
      </c>
      <c r="E952" s="156"/>
      <c r="F952" s="156"/>
      <c r="G952" s="130">
        <v>0</v>
      </c>
      <c r="H952" s="261"/>
      <c r="I952" s="156"/>
      <c r="J952" s="154"/>
    </row>
    <row r="953" spans="1:11" s="154" customFormat="1" ht="15.75" x14ac:dyDescent="0.25">
      <c r="A953" s="3"/>
      <c r="B953" s="4"/>
      <c r="C953" s="4"/>
      <c r="D953" s="191" t="s">
        <v>1580</v>
      </c>
      <c r="E953" s="3"/>
      <c r="F953" s="3"/>
      <c r="G953" s="6"/>
      <c r="H953" s="6"/>
      <c r="I953" s="4"/>
      <c r="J953" s="153"/>
      <c r="K953" s="153"/>
    </row>
    <row r="954" spans="1:11" s="154" customFormat="1" ht="15.75" x14ac:dyDescent="0.25">
      <c r="A954" s="3"/>
      <c r="B954" s="4"/>
      <c r="C954" s="4"/>
      <c r="D954" s="191" t="s">
        <v>13</v>
      </c>
      <c r="E954" s="3"/>
      <c r="F954" s="3"/>
      <c r="G954" s="6"/>
      <c r="H954" s="6"/>
      <c r="I954" s="4"/>
      <c r="J954" s="153"/>
      <c r="K954" s="153"/>
    </row>
    <row r="955" spans="1:11" s="154" customFormat="1" ht="15.75" x14ac:dyDescent="0.25">
      <c r="A955" s="3"/>
      <c r="B955" s="4"/>
      <c r="C955" s="4"/>
      <c r="D955" s="191" t="s">
        <v>12</v>
      </c>
      <c r="E955" s="3"/>
      <c r="F955" s="3"/>
      <c r="G955" s="6"/>
      <c r="H955" s="6"/>
      <c r="I955" s="4"/>
      <c r="J955" s="153"/>
      <c r="K955" s="153"/>
    </row>
    <row r="956" spans="1:11" ht="15" x14ac:dyDescent="0.25">
      <c r="A956" s="21"/>
      <c r="B956" s="83" t="s">
        <v>539</v>
      </c>
      <c r="C956" s="84"/>
      <c r="D956" s="84"/>
      <c r="E956" s="24"/>
      <c r="F956" s="24"/>
      <c r="G956" s="52">
        <v>0</v>
      </c>
      <c r="H956" s="85"/>
      <c r="I956" s="24"/>
      <c r="J956" s="25"/>
    </row>
    <row r="957" spans="1:11" ht="15" x14ac:dyDescent="0.25">
      <c r="A957" s="21"/>
      <c r="B957" s="262" t="s">
        <v>516</v>
      </c>
      <c r="C957" s="262"/>
      <c r="D957" s="262"/>
      <c r="E957" s="24"/>
      <c r="F957" s="24"/>
      <c r="G957" s="52">
        <v>0</v>
      </c>
      <c r="H957" s="85"/>
      <c r="I957" s="24"/>
      <c r="J957" s="25"/>
    </row>
    <row r="958" spans="1:11" ht="15" x14ac:dyDescent="0.25">
      <c r="A958" s="21"/>
      <c r="B958" s="262" t="s">
        <v>1181</v>
      </c>
      <c r="C958" s="262"/>
      <c r="D958" s="262"/>
      <c r="E958" s="24"/>
      <c r="F958" s="24"/>
      <c r="G958" s="52">
        <v>0</v>
      </c>
      <c r="H958" s="85"/>
      <c r="I958" s="24"/>
      <c r="J958" s="25"/>
    </row>
    <row r="959" spans="1:11" ht="30" x14ac:dyDescent="0.25">
      <c r="A959" s="21"/>
      <c r="B959" s="22" t="s">
        <v>1216</v>
      </c>
      <c r="C959" s="22" t="s">
        <v>1251</v>
      </c>
      <c r="D959" s="61" t="s">
        <v>1252</v>
      </c>
      <c r="E959" s="24" t="s">
        <v>7</v>
      </c>
      <c r="F959" s="24">
        <v>4</v>
      </c>
      <c r="G959" s="52">
        <v>590000</v>
      </c>
      <c r="H959" s="63">
        <f>+F959*G959</f>
        <v>2360000</v>
      </c>
      <c r="I959" s="24"/>
      <c r="J959" s="25"/>
    </row>
    <row r="960" spans="1:11" ht="15" x14ac:dyDescent="0.25">
      <c r="A960" s="21"/>
      <c r="B960" s="22"/>
      <c r="C960" s="22"/>
      <c r="D960" s="61" t="s">
        <v>1253</v>
      </c>
      <c r="E960" s="24"/>
      <c r="F960" s="24"/>
      <c r="G960" s="52">
        <v>0</v>
      </c>
      <c r="H960" s="86"/>
      <c r="I960" s="24"/>
      <c r="J960" s="25"/>
    </row>
    <row r="961" spans="1:11" ht="15" x14ac:dyDescent="0.25">
      <c r="A961" s="21"/>
      <c r="B961" s="22"/>
      <c r="C961" s="22"/>
      <c r="D961" s="61" t="s">
        <v>1254</v>
      </c>
      <c r="E961" s="24"/>
      <c r="F961" s="24"/>
      <c r="G961" s="52">
        <v>0</v>
      </c>
      <c r="H961" s="86"/>
      <c r="I961" s="24"/>
      <c r="J961" s="25"/>
    </row>
    <row r="962" spans="1:11" ht="15" x14ac:dyDescent="0.25">
      <c r="A962" s="21"/>
      <c r="B962" s="22"/>
      <c r="C962" s="22"/>
      <c r="D962" s="61" t="s">
        <v>1255</v>
      </c>
      <c r="E962" s="24"/>
      <c r="F962" s="24"/>
      <c r="G962" s="52">
        <v>0</v>
      </c>
      <c r="H962" s="86"/>
      <c r="I962" s="24"/>
      <c r="J962" s="25"/>
    </row>
    <row r="963" spans="1:11" ht="16.5" x14ac:dyDescent="0.25">
      <c r="A963" s="21"/>
      <c r="B963" s="22"/>
      <c r="C963" s="22"/>
      <c r="D963" s="61" t="s">
        <v>1256</v>
      </c>
      <c r="E963" s="24"/>
      <c r="F963" s="24"/>
      <c r="G963" s="52">
        <v>0</v>
      </c>
      <c r="H963" s="86"/>
      <c r="I963" s="24"/>
      <c r="J963" s="25"/>
    </row>
    <row r="964" spans="1:11" ht="15" x14ac:dyDescent="0.25">
      <c r="A964" s="21"/>
      <c r="B964" s="22"/>
      <c r="C964" s="22"/>
      <c r="D964" s="61" t="s">
        <v>1257</v>
      </c>
      <c r="E964" s="24"/>
      <c r="F964" s="24"/>
      <c r="G964" s="52">
        <v>0</v>
      </c>
      <c r="H964" s="86"/>
      <c r="I964" s="24"/>
      <c r="J964" s="25"/>
    </row>
    <row r="965" spans="1:11" s="154" customFormat="1" ht="15.75" x14ac:dyDescent="0.25">
      <c r="A965" s="3"/>
      <c r="B965" s="4"/>
      <c r="C965" s="4"/>
      <c r="D965" s="191" t="s">
        <v>1580</v>
      </c>
      <c r="E965" s="3"/>
      <c r="F965" s="3"/>
      <c r="G965" s="6"/>
      <c r="H965" s="6"/>
      <c r="I965" s="4"/>
      <c r="J965" s="153"/>
      <c r="K965" s="153"/>
    </row>
    <row r="966" spans="1:11" s="154" customFormat="1" ht="15.75" x14ac:dyDescent="0.25">
      <c r="A966" s="3"/>
      <c r="B966" s="4"/>
      <c r="C966" s="4"/>
      <c r="D966" s="191" t="s">
        <v>13</v>
      </c>
      <c r="E966" s="3"/>
      <c r="F966" s="3"/>
      <c r="G966" s="6"/>
      <c r="H966" s="6"/>
      <c r="I966" s="4"/>
      <c r="J966" s="153"/>
      <c r="K966" s="153"/>
    </row>
    <row r="967" spans="1:11" s="154" customFormat="1" ht="15.75" x14ac:dyDescent="0.25">
      <c r="A967" s="3"/>
      <c r="B967" s="4"/>
      <c r="C967" s="4"/>
      <c r="D967" s="191" t="s">
        <v>12</v>
      </c>
      <c r="E967" s="3"/>
      <c r="F967" s="3"/>
      <c r="G967" s="6"/>
      <c r="H967" s="6"/>
      <c r="I967" s="4"/>
      <c r="J967" s="153"/>
      <c r="K967" s="153"/>
    </row>
    <row r="968" spans="1:11" ht="30" x14ac:dyDescent="0.25">
      <c r="A968" s="21"/>
      <c r="B968" s="61" t="s">
        <v>1258</v>
      </c>
      <c r="C968" s="61" t="s">
        <v>1259</v>
      </c>
      <c r="D968" s="61" t="s">
        <v>1260</v>
      </c>
      <c r="E968" s="24" t="s">
        <v>1110</v>
      </c>
      <c r="F968" s="24">
        <v>4</v>
      </c>
      <c r="G968" s="52">
        <v>300000</v>
      </c>
      <c r="H968" s="63">
        <f>+F968*G968</f>
        <v>1200000</v>
      </c>
      <c r="I968" s="87"/>
      <c r="J968" s="25"/>
    </row>
    <row r="969" spans="1:11" s="154" customFormat="1" ht="15.75" x14ac:dyDescent="0.25">
      <c r="A969" s="3"/>
      <c r="B969" s="4"/>
      <c r="C969" s="4"/>
      <c r="D969" s="191" t="s">
        <v>1580</v>
      </c>
      <c r="E969" s="3"/>
      <c r="F969" s="3"/>
      <c r="G969" s="6"/>
      <c r="H969" s="6"/>
      <c r="I969" s="4"/>
      <c r="J969" s="153"/>
      <c r="K969" s="153"/>
    </row>
    <row r="970" spans="1:11" s="154" customFormat="1" ht="15.75" x14ac:dyDescent="0.25">
      <c r="A970" s="3"/>
      <c r="B970" s="4"/>
      <c r="C970" s="4"/>
      <c r="D970" s="191" t="s">
        <v>13</v>
      </c>
      <c r="E970" s="3"/>
      <c r="F970" s="3"/>
      <c r="G970" s="6"/>
      <c r="H970" s="6"/>
      <c r="I970" s="4"/>
      <c r="J970" s="153"/>
      <c r="K970" s="153"/>
    </row>
    <row r="971" spans="1:11" s="154" customFormat="1" ht="15.75" x14ac:dyDescent="0.25">
      <c r="A971" s="3"/>
      <c r="B971" s="4"/>
      <c r="C971" s="4"/>
      <c r="D971" s="191" t="s">
        <v>12</v>
      </c>
      <c r="E971" s="3"/>
      <c r="F971" s="3"/>
      <c r="G971" s="6"/>
      <c r="H971" s="6"/>
      <c r="I971" s="4"/>
      <c r="J971" s="153"/>
      <c r="K971" s="153"/>
    </row>
    <row r="972" spans="1:11" ht="15" x14ac:dyDescent="0.25">
      <c r="A972" s="21"/>
      <c r="B972" s="61" t="s">
        <v>1247</v>
      </c>
      <c r="C972" s="61" t="s">
        <v>1261</v>
      </c>
      <c r="D972" s="61" t="s">
        <v>1262</v>
      </c>
      <c r="E972" s="24" t="s">
        <v>1110</v>
      </c>
      <c r="F972" s="24">
        <v>1</v>
      </c>
      <c r="G972" s="52">
        <v>20000</v>
      </c>
      <c r="H972" s="63">
        <f>+F972*G972</f>
        <v>20000</v>
      </c>
      <c r="I972" s="87"/>
      <c r="J972" s="25"/>
    </row>
    <row r="973" spans="1:11" s="154" customFormat="1" ht="15.75" x14ac:dyDescent="0.25">
      <c r="A973" s="3"/>
      <c r="B973" s="4"/>
      <c r="C973" s="4"/>
      <c r="D973" s="191" t="s">
        <v>1580</v>
      </c>
      <c r="E973" s="3"/>
      <c r="F973" s="3"/>
      <c r="G973" s="6"/>
      <c r="H973" s="6"/>
      <c r="I973" s="4"/>
      <c r="J973" s="153"/>
      <c r="K973" s="153"/>
    </row>
    <row r="974" spans="1:11" s="154" customFormat="1" ht="15.75" x14ac:dyDescent="0.25">
      <c r="A974" s="3"/>
      <c r="B974" s="4"/>
      <c r="C974" s="4"/>
      <c r="D974" s="191" t="s">
        <v>13</v>
      </c>
      <c r="E974" s="3"/>
      <c r="F974" s="3"/>
      <c r="G974" s="6"/>
      <c r="H974" s="6"/>
      <c r="I974" s="4"/>
      <c r="J974" s="153"/>
      <c r="K974" s="153"/>
    </row>
    <row r="975" spans="1:11" s="154" customFormat="1" ht="15.75" x14ac:dyDescent="0.25">
      <c r="A975" s="3"/>
      <c r="B975" s="4"/>
      <c r="C975" s="4"/>
      <c r="D975" s="191" t="s">
        <v>12</v>
      </c>
      <c r="E975" s="3"/>
      <c r="F975" s="3"/>
      <c r="G975" s="6"/>
      <c r="H975" s="6"/>
      <c r="I975" s="4"/>
      <c r="J975" s="153"/>
      <c r="K975" s="153"/>
    </row>
    <row r="976" spans="1:11" ht="15" x14ac:dyDescent="0.25">
      <c r="A976" s="21"/>
      <c r="B976" s="262" t="s">
        <v>403</v>
      </c>
      <c r="C976" s="262"/>
      <c r="D976" s="262"/>
      <c r="E976" s="24"/>
      <c r="F976" s="24"/>
      <c r="G976" s="52">
        <v>0</v>
      </c>
      <c r="H976" s="85"/>
      <c r="I976" s="24"/>
      <c r="J976" s="25"/>
    </row>
    <row r="977" spans="1:11" ht="15" x14ac:dyDescent="0.25">
      <c r="A977" s="58"/>
      <c r="B977" s="66" t="s">
        <v>1181</v>
      </c>
      <c r="C977" s="66"/>
      <c r="D977" s="66"/>
      <c r="E977" s="58"/>
      <c r="F977" s="58"/>
      <c r="G977" s="52">
        <v>0</v>
      </c>
      <c r="H977" s="76"/>
      <c r="I977" s="58"/>
      <c r="J977" s="149"/>
    </row>
    <row r="978" spans="1:11" ht="15" x14ac:dyDescent="0.25">
      <c r="A978" s="58"/>
      <c r="B978" s="39" t="s">
        <v>1182</v>
      </c>
      <c r="C978" s="54"/>
      <c r="D978" s="54"/>
      <c r="E978" s="58"/>
      <c r="F978" s="58"/>
      <c r="G978" s="52">
        <v>0</v>
      </c>
      <c r="H978" s="76"/>
      <c r="I978" s="58"/>
      <c r="J978" s="149"/>
    </row>
    <row r="979" spans="1:11" ht="45" x14ac:dyDescent="0.25">
      <c r="A979" s="21"/>
      <c r="B979" s="61" t="s">
        <v>1263</v>
      </c>
      <c r="C979" s="61" t="s">
        <v>1264</v>
      </c>
      <c r="D979" s="62" t="s">
        <v>1265</v>
      </c>
      <c r="E979" s="24" t="s">
        <v>7</v>
      </c>
      <c r="F979" s="24">
        <v>1</v>
      </c>
      <c r="G979" s="52">
        <v>166000</v>
      </c>
      <c r="H979" s="63">
        <f>+F979*G979</f>
        <v>166000</v>
      </c>
      <c r="I979" s="87"/>
      <c r="J979" s="25"/>
    </row>
    <row r="980" spans="1:11" s="154" customFormat="1" ht="15.75" x14ac:dyDescent="0.25">
      <c r="A980" s="3"/>
      <c r="B980" s="4"/>
      <c r="C980" s="4"/>
      <c r="D980" s="191" t="s">
        <v>1580</v>
      </c>
      <c r="E980" s="3"/>
      <c r="F980" s="3"/>
      <c r="G980" s="6"/>
      <c r="H980" s="6"/>
      <c r="I980" s="4"/>
      <c r="J980" s="153"/>
      <c r="K980" s="153"/>
    </row>
    <row r="981" spans="1:11" s="154" customFormat="1" ht="15.75" x14ac:dyDescent="0.25">
      <c r="A981" s="3"/>
      <c r="B981" s="4"/>
      <c r="C981" s="4"/>
      <c r="D981" s="191" t="s">
        <v>13</v>
      </c>
      <c r="E981" s="3"/>
      <c r="F981" s="3"/>
      <c r="G981" s="6"/>
      <c r="H981" s="6"/>
      <c r="I981" s="4"/>
      <c r="J981" s="153"/>
      <c r="K981" s="153"/>
    </row>
    <row r="982" spans="1:11" s="154" customFormat="1" ht="15.75" x14ac:dyDescent="0.25">
      <c r="A982" s="3"/>
      <c r="B982" s="4"/>
      <c r="C982" s="4"/>
      <c r="D982" s="191" t="s">
        <v>12</v>
      </c>
      <c r="E982" s="3"/>
      <c r="F982" s="3"/>
      <c r="G982" s="6"/>
      <c r="H982" s="6"/>
      <c r="I982" s="4"/>
      <c r="J982" s="153"/>
      <c r="K982" s="153"/>
    </row>
    <row r="983" spans="1:11" ht="15" x14ac:dyDescent="0.25">
      <c r="A983" s="21"/>
      <c r="B983" s="83" t="s">
        <v>1194</v>
      </c>
      <c r="C983" s="84"/>
      <c r="D983" s="84"/>
      <c r="E983" s="24"/>
      <c r="F983" s="24"/>
      <c r="G983" s="52">
        <v>0</v>
      </c>
      <c r="H983" s="85"/>
      <c r="I983" s="24"/>
      <c r="J983" s="25"/>
    </row>
    <row r="984" spans="1:11" ht="45" x14ac:dyDescent="0.25">
      <c r="A984" s="21"/>
      <c r="B984" s="61" t="s">
        <v>1195</v>
      </c>
      <c r="C984" s="61" t="s">
        <v>1266</v>
      </c>
      <c r="D984" s="62" t="s">
        <v>1267</v>
      </c>
      <c r="E984" s="21" t="s">
        <v>7</v>
      </c>
      <c r="F984" s="24">
        <v>1</v>
      </c>
      <c r="G984" s="52">
        <v>166000</v>
      </c>
      <c r="H984" s="63">
        <f>+F984*G984</f>
        <v>166000</v>
      </c>
      <c r="I984" s="87"/>
      <c r="J984" s="25"/>
    </row>
    <row r="985" spans="1:11" s="154" customFormat="1" ht="15.75" x14ac:dyDescent="0.25">
      <c r="A985" s="3"/>
      <c r="B985" s="4"/>
      <c r="C985" s="4"/>
      <c r="D985" s="191" t="s">
        <v>1580</v>
      </c>
      <c r="E985" s="3"/>
      <c r="F985" s="3"/>
      <c r="G985" s="6"/>
      <c r="H985" s="6"/>
      <c r="I985" s="4"/>
      <c r="J985" s="153"/>
      <c r="K985" s="153"/>
    </row>
    <row r="986" spans="1:11" s="154" customFormat="1" ht="15.75" x14ac:dyDescent="0.25">
      <c r="A986" s="3"/>
      <c r="B986" s="4"/>
      <c r="C986" s="4"/>
      <c r="D986" s="191" t="s">
        <v>13</v>
      </c>
      <c r="E986" s="3"/>
      <c r="F986" s="3"/>
      <c r="G986" s="6"/>
      <c r="H986" s="6"/>
      <c r="I986" s="4"/>
      <c r="J986" s="153"/>
      <c r="K986" s="153"/>
    </row>
    <row r="987" spans="1:11" s="154" customFormat="1" ht="15.75" x14ac:dyDescent="0.25">
      <c r="A987" s="3"/>
      <c r="B987" s="4"/>
      <c r="C987" s="4"/>
      <c r="D987" s="191" t="s">
        <v>12</v>
      </c>
      <c r="E987" s="3"/>
      <c r="F987" s="3"/>
      <c r="G987" s="6"/>
      <c r="H987" s="6"/>
      <c r="I987" s="4"/>
      <c r="J987" s="153"/>
      <c r="K987" s="153"/>
    </row>
    <row r="988" spans="1:11" ht="45" x14ac:dyDescent="0.25">
      <c r="A988" s="21"/>
      <c r="B988" s="61" t="s">
        <v>1268</v>
      </c>
      <c r="C988" s="61" t="s">
        <v>1269</v>
      </c>
      <c r="D988" s="62" t="s">
        <v>1270</v>
      </c>
      <c r="E988" s="21" t="s">
        <v>7</v>
      </c>
      <c r="F988" s="24">
        <v>1</v>
      </c>
      <c r="G988" s="52">
        <v>166000</v>
      </c>
      <c r="H988" s="63">
        <f>+F988*G988</f>
        <v>166000</v>
      </c>
      <c r="I988" s="87"/>
      <c r="J988" s="25"/>
    </row>
    <row r="989" spans="1:11" s="154" customFormat="1" ht="15.75" x14ac:dyDescent="0.25">
      <c r="A989" s="3"/>
      <c r="B989" s="4"/>
      <c r="C989" s="4"/>
      <c r="D989" s="191" t="s">
        <v>1580</v>
      </c>
      <c r="E989" s="3"/>
      <c r="F989" s="3"/>
      <c r="G989" s="6"/>
      <c r="H989" s="6"/>
      <c r="I989" s="4"/>
      <c r="J989" s="153"/>
      <c r="K989" s="153"/>
    </row>
    <row r="990" spans="1:11" s="154" customFormat="1" ht="15.75" x14ac:dyDescent="0.25">
      <c r="A990" s="3"/>
      <c r="B990" s="4"/>
      <c r="C990" s="4"/>
      <c r="D990" s="191" t="s">
        <v>13</v>
      </c>
      <c r="E990" s="3"/>
      <c r="F990" s="3"/>
      <c r="G990" s="6"/>
      <c r="H990" s="6"/>
      <c r="I990" s="4"/>
      <c r="J990" s="153"/>
      <c r="K990" s="153"/>
    </row>
    <row r="991" spans="1:11" s="154" customFormat="1" ht="15.75" x14ac:dyDescent="0.25">
      <c r="A991" s="3"/>
      <c r="B991" s="4"/>
      <c r="C991" s="4"/>
      <c r="D991" s="191" t="s">
        <v>12</v>
      </c>
      <c r="E991" s="3"/>
      <c r="F991" s="3"/>
      <c r="G991" s="6"/>
      <c r="H991" s="6"/>
      <c r="I991" s="4"/>
      <c r="J991" s="153"/>
      <c r="K991" s="153"/>
    </row>
    <row r="992" spans="1:11" ht="15" x14ac:dyDescent="0.25">
      <c r="A992" s="21"/>
      <c r="B992" s="83" t="s">
        <v>1198</v>
      </c>
      <c r="C992" s="84"/>
      <c r="D992" s="84"/>
      <c r="E992" s="24"/>
      <c r="F992" s="24"/>
      <c r="G992" s="52">
        <v>0</v>
      </c>
      <c r="H992" s="85"/>
      <c r="I992" s="24"/>
      <c r="J992" s="25"/>
    </row>
    <row r="993" spans="1:11" ht="30" x14ac:dyDescent="0.25">
      <c r="A993" s="21"/>
      <c r="B993" s="61" t="s">
        <v>1271</v>
      </c>
      <c r="C993" s="61" t="s">
        <v>1272</v>
      </c>
      <c r="D993" s="62" t="s">
        <v>1273</v>
      </c>
      <c r="E993" s="21" t="s">
        <v>7</v>
      </c>
      <c r="F993" s="24">
        <v>1</v>
      </c>
      <c r="G993" s="52">
        <v>166000</v>
      </c>
      <c r="H993" s="63">
        <f>+F993*G993</f>
        <v>166000</v>
      </c>
      <c r="I993" s="87"/>
      <c r="J993" s="25"/>
    </row>
    <row r="994" spans="1:11" s="154" customFormat="1" ht="15.75" x14ac:dyDescent="0.25">
      <c r="A994" s="3"/>
      <c r="B994" s="4"/>
      <c r="C994" s="4"/>
      <c r="D994" s="191" t="s">
        <v>1580</v>
      </c>
      <c r="E994" s="3"/>
      <c r="F994" s="3"/>
      <c r="G994" s="6"/>
      <c r="H994" s="6"/>
      <c r="I994" s="4"/>
      <c r="J994" s="153"/>
      <c r="K994" s="153"/>
    </row>
    <row r="995" spans="1:11" s="154" customFormat="1" ht="15.75" x14ac:dyDescent="0.25">
      <c r="A995" s="3"/>
      <c r="B995" s="4"/>
      <c r="C995" s="4"/>
      <c r="D995" s="191" t="s">
        <v>13</v>
      </c>
      <c r="E995" s="3"/>
      <c r="F995" s="3"/>
      <c r="G995" s="6"/>
      <c r="H995" s="6"/>
      <c r="I995" s="4"/>
      <c r="J995" s="153"/>
      <c r="K995" s="153"/>
    </row>
    <row r="996" spans="1:11" s="154" customFormat="1" ht="15.75" x14ac:dyDescent="0.25">
      <c r="A996" s="3"/>
      <c r="B996" s="4"/>
      <c r="C996" s="4"/>
      <c r="D996" s="191" t="s">
        <v>12</v>
      </c>
      <c r="E996" s="3"/>
      <c r="F996" s="3"/>
      <c r="G996" s="6"/>
      <c r="H996" s="6"/>
      <c r="I996" s="4"/>
      <c r="J996" s="153"/>
      <c r="K996" s="153"/>
    </row>
    <row r="997" spans="1:11" ht="45" x14ac:dyDescent="0.25">
      <c r="A997" s="21"/>
      <c r="B997" s="61" t="s">
        <v>1198</v>
      </c>
      <c r="C997" s="61" t="s">
        <v>1274</v>
      </c>
      <c r="D997" s="62" t="s">
        <v>1275</v>
      </c>
      <c r="E997" s="21" t="s">
        <v>7</v>
      </c>
      <c r="F997" s="24">
        <v>1</v>
      </c>
      <c r="G997" s="52">
        <v>166000</v>
      </c>
      <c r="H997" s="63">
        <f>+F997*G997</f>
        <v>166000</v>
      </c>
      <c r="I997" s="87"/>
      <c r="J997" s="25"/>
    </row>
    <row r="998" spans="1:11" s="154" customFormat="1" ht="15.75" x14ac:dyDescent="0.25">
      <c r="A998" s="3"/>
      <c r="B998" s="4"/>
      <c r="C998" s="4"/>
      <c r="D998" s="191" t="s">
        <v>1580</v>
      </c>
      <c r="E998" s="3"/>
      <c r="F998" s="3"/>
      <c r="G998" s="6"/>
      <c r="H998" s="6"/>
      <c r="I998" s="4"/>
      <c r="J998" s="153"/>
      <c r="K998" s="153"/>
    </row>
    <row r="999" spans="1:11" s="154" customFormat="1" ht="15.75" x14ac:dyDescent="0.25">
      <c r="A999" s="3"/>
      <c r="B999" s="4"/>
      <c r="C999" s="4"/>
      <c r="D999" s="191" t="s">
        <v>13</v>
      </c>
      <c r="E999" s="3"/>
      <c r="F999" s="3"/>
      <c r="G999" s="6"/>
      <c r="H999" s="6"/>
      <c r="I999" s="4"/>
      <c r="J999" s="153"/>
      <c r="K999" s="153"/>
    </row>
    <row r="1000" spans="1:11" s="154" customFormat="1" ht="15.75" x14ac:dyDescent="0.25">
      <c r="A1000" s="3"/>
      <c r="B1000" s="4"/>
      <c r="C1000" s="4"/>
      <c r="D1000" s="191" t="s">
        <v>12</v>
      </c>
      <c r="E1000" s="3"/>
      <c r="F1000" s="3"/>
      <c r="G1000" s="6"/>
      <c r="H1000" s="6"/>
      <c r="I1000" s="4"/>
      <c r="J1000" s="153"/>
      <c r="K1000" s="153"/>
    </row>
    <row r="1001" spans="1:11" ht="15" x14ac:dyDescent="0.25">
      <c r="A1001" s="21"/>
      <c r="B1001" s="83" t="s">
        <v>1201</v>
      </c>
      <c r="C1001" s="84"/>
      <c r="D1001" s="84"/>
      <c r="E1001" s="24"/>
      <c r="F1001" s="24"/>
      <c r="G1001" s="52">
        <v>0</v>
      </c>
      <c r="H1001" s="85"/>
      <c r="I1001" s="24"/>
      <c r="J1001" s="25"/>
    </row>
    <row r="1002" spans="1:11" ht="45" x14ac:dyDescent="0.25">
      <c r="A1002" s="21"/>
      <c r="B1002" s="22" t="s">
        <v>1201</v>
      </c>
      <c r="C1002" s="61" t="s">
        <v>1276</v>
      </c>
      <c r="D1002" s="62" t="s">
        <v>1277</v>
      </c>
      <c r="E1002" s="21" t="s">
        <v>7</v>
      </c>
      <c r="F1002" s="24">
        <v>1</v>
      </c>
      <c r="G1002" s="52">
        <v>166000</v>
      </c>
      <c r="H1002" s="63">
        <f>+F1002*G1002</f>
        <v>166000</v>
      </c>
      <c r="I1002" s="87"/>
      <c r="J1002" s="25"/>
    </row>
    <row r="1003" spans="1:11" s="154" customFormat="1" ht="15.75" x14ac:dyDescent="0.25">
      <c r="A1003" s="3"/>
      <c r="B1003" s="4"/>
      <c r="C1003" s="4"/>
      <c r="D1003" s="191" t="s">
        <v>1580</v>
      </c>
      <c r="E1003" s="3"/>
      <c r="F1003" s="3"/>
      <c r="G1003" s="6"/>
      <c r="H1003" s="6"/>
      <c r="I1003" s="4"/>
      <c r="J1003" s="153"/>
      <c r="K1003" s="153"/>
    </row>
    <row r="1004" spans="1:11" s="154" customFormat="1" ht="15.75" x14ac:dyDescent="0.25">
      <c r="A1004" s="3"/>
      <c r="B1004" s="4"/>
      <c r="C1004" s="4"/>
      <c r="D1004" s="191" t="s">
        <v>13</v>
      </c>
      <c r="E1004" s="3"/>
      <c r="F1004" s="3"/>
      <c r="G1004" s="6"/>
      <c r="H1004" s="6"/>
      <c r="I1004" s="4"/>
      <c r="J1004" s="153"/>
      <c r="K1004" s="153"/>
    </row>
    <row r="1005" spans="1:11" s="154" customFormat="1" ht="15.75" x14ac:dyDescent="0.25">
      <c r="A1005" s="3"/>
      <c r="B1005" s="4"/>
      <c r="C1005" s="4"/>
      <c r="D1005" s="191" t="s">
        <v>12</v>
      </c>
      <c r="E1005" s="3"/>
      <c r="F1005" s="3"/>
      <c r="G1005" s="6"/>
      <c r="H1005" s="6"/>
      <c r="I1005" s="4"/>
      <c r="J1005" s="153"/>
      <c r="K1005" s="153"/>
    </row>
    <row r="1006" spans="1:11" ht="45" x14ac:dyDescent="0.25">
      <c r="A1006" s="21"/>
      <c r="B1006" s="22"/>
      <c r="C1006" s="61" t="s">
        <v>1278</v>
      </c>
      <c r="D1006" s="62" t="s">
        <v>1279</v>
      </c>
      <c r="E1006" s="21" t="s">
        <v>7</v>
      </c>
      <c r="F1006" s="24">
        <v>1</v>
      </c>
      <c r="G1006" s="52">
        <v>166000</v>
      </c>
      <c r="H1006" s="63">
        <f>+F1006*G1006</f>
        <v>166000</v>
      </c>
      <c r="I1006" s="87"/>
      <c r="J1006" s="25"/>
    </row>
    <row r="1007" spans="1:11" s="154" customFormat="1" ht="15.75" x14ac:dyDescent="0.25">
      <c r="A1007" s="3"/>
      <c r="B1007" s="4"/>
      <c r="C1007" s="4"/>
      <c r="D1007" s="191" t="s">
        <v>1580</v>
      </c>
      <c r="E1007" s="3"/>
      <c r="F1007" s="3"/>
      <c r="G1007" s="6"/>
      <c r="H1007" s="6"/>
      <c r="I1007" s="4"/>
      <c r="J1007" s="153"/>
      <c r="K1007" s="153"/>
    </row>
    <row r="1008" spans="1:11" s="154" customFormat="1" ht="15.75" x14ac:dyDescent="0.25">
      <c r="A1008" s="3"/>
      <c r="B1008" s="4"/>
      <c r="C1008" s="4"/>
      <c r="D1008" s="191" t="s">
        <v>13</v>
      </c>
      <c r="E1008" s="3"/>
      <c r="F1008" s="3"/>
      <c r="G1008" s="6"/>
      <c r="H1008" s="6"/>
      <c r="I1008" s="4"/>
      <c r="J1008" s="153"/>
      <c r="K1008" s="153"/>
    </row>
    <row r="1009" spans="1:11" s="154" customFormat="1" ht="15.75" x14ac:dyDescent="0.25">
      <c r="A1009" s="3"/>
      <c r="B1009" s="4"/>
      <c r="C1009" s="4"/>
      <c r="D1009" s="191" t="s">
        <v>12</v>
      </c>
      <c r="E1009" s="3"/>
      <c r="F1009" s="3"/>
      <c r="G1009" s="6"/>
      <c r="H1009" s="6"/>
      <c r="I1009" s="4"/>
      <c r="J1009" s="153"/>
      <c r="K1009" s="153"/>
    </row>
    <row r="1010" spans="1:11" ht="30" x14ac:dyDescent="0.25">
      <c r="A1010" s="21"/>
      <c r="B1010" s="22"/>
      <c r="C1010" s="61" t="s">
        <v>1280</v>
      </c>
      <c r="D1010" s="62" t="s">
        <v>1281</v>
      </c>
      <c r="E1010" s="21" t="s">
        <v>7</v>
      </c>
      <c r="F1010" s="24">
        <v>1</v>
      </c>
      <c r="G1010" s="52">
        <v>160000</v>
      </c>
      <c r="H1010" s="63">
        <f>+F1010*G1010</f>
        <v>160000</v>
      </c>
      <c r="I1010" s="87"/>
      <c r="J1010" s="25"/>
    </row>
    <row r="1011" spans="1:11" s="154" customFormat="1" ht="15.75" x14ac:dyDescent="0.25">
      <c r="A1011" s="3"/>
      <c r="B1011" s="4"/>
      <c r="C1011" s="4"/>
      <c r="D1011" s="191" t="s">
        <v>1580</v>
      </c>
      <c r="E1011" s="3"/>
      <c r="F1011" s="3"/>
      <c r="G1011" s="6"/>
      <c r="H1011" s="6"/>
      <c r="I1011" s="4"/>
      <c r="J1011" s="153"/>
      <c r="K1011" s="153"/>
    </row>
    <row r="1012" spans="1:11" s="154" customFormat="1" ht="15.75" x14ac:dyDescent="0.25">
      <c r="A1012" s="3"/>
      <c r="B1012" s="4"/>
      <c r="C1012" s="4"/>
      <c r="D1012" s="191" t="s">
        <v>13</v>
      </c>
      <c r="E1012" s="3"/>
      <c r="F1012" s="3"/>
      <c r="G1012" s="6"/>
      <c r="H1012" s="6"/>
      <c r="I1012" s="4"/>
      <c r="J1012" s="153"/>
      <c r="K1012" s="153"/>
    </row>
    <row r="1013" spans="1:11" s="154" customFormat="1" ht="15.75" x14ac:dyDescent="0.25">
      <c r="A1013" s="3"/>
      <c r="B1013" s="4"/>
      <c r="C1013" s="4"/>
      <c r="D1013" s="191" t="s">
        <v>12</v>
      </c>
      <c r="E1013" s="3"/>
      <c r="F1013" s="3"/>
      <c r="G1013" s="6"/>
      <c r="H1013" s="6"/>
      <c r="I1013" s="4"/>
      <c r="J1013" s="153"/>
      <c r="K1013" s="153"/>
    </row>
    <row r="1014" spans="1:11" ht="15" x14ac:dyDescent="0.25">
      <c r="A1014" s="21"/>
      <c r="B1014" s="83" t="s">
        <v>1282</v>
      </c>
      <c r="C1014" s="84"/>
      <c r="D1014" s="84"/>
      <c r="E1014" s="24"/>
      <c r="F1014" s="24"/>
      <c r="G1014" s="52">
        <v>0</v>
      </c>
      <c r="H1014" s="85"/>
      <c r="I1014" s="24"/>
      <c r="J1014" s="25"/>
    </row>
    <row r="1015" spans="1:11" ht="30" x14ac:dyDescent="0.25">
      <c r="A1015" s="21"/>
      <c r="B1015" s="61" t="s">
        <v>1283</v>
      </c>
      <c r="C1015" s="61" t="s">
        <v>1284</v>
      </c>
      <c r="D1015" s="62" t="s">
        <v>1285</v>
      </c>
      <c r="E1015" s="21" t="s">
        <v>7</v>
      </c>
      <c r="F1015" s="24">
        <v>1</v>
      </c>
      <c r="G1015" s="52">
        <v>166000</v>
      </c>
      <c r="H1015" s="63">
        <f>+F1015*G1015</f>
        <v>166000</v>
      </c>
      <c r="I1015" s="87"/>
      <c r="J1015" s="25"/>
    </row>
    <row r="1016" spans="1:11" s="154" customFormat="1" ht="15.75" x14ac:dyDescent="0.25">
      <c r="A1016" s="3"/>
      <c r="B1016" s="4"/>
      <c r="C1016" s="4"/>
      <c r="D1016" s="191" t="s">
        <v>1580</v>
      </c>
      <c r="E1016" s="3"/>
      <c r="F1016" s="3"/>
      <c r="G1016" s="6"/>
      <c r="H1016" s="6"/>
      <c r="I1016" s="4"/>
      <c r="J1016" s="153"/>
      <c r="K1016" s="153"/>
    </row>
    <row r="1017" spans="1:11" s="154" customFormat="1" ht="15.75" x14ac:dyDescent="0.25">
      <c r="A1017" s="3"/>
      <c r="B1017" s="4"/>
      <c r="C1017" s="4"/>
      <c r="D1017" s="191" t="s">
        <v>13</v>
      </c>
      <c r="E1017" s="3"/>
      <c r="F1017" s="3"/>
      <c r="G1017" s="6"/>
      <c r="H1017" s="6"/>
      <c r="I1017" s="4"/>
      <c r="J1017" s="153"/>
      <c r="K1017" s="153"/>
    </row>
    <row r="1018" spans="1:11" s="154" customFormat="1" ht="15.75" x14ac:dyDescent="0.25">
      <c r="A1018" s="3"/>
      <c r="B1018" s="4"/>
      <c r="C1018" s="4"/>
      <c r="D1018" s="191" t="s">
        <v>12</v>
      </c>
      <c r="E1018" s="3"/>
      <c r="F1018" s="3"/>
      <c r="G1018" s="6"/>
      <c r="H1018" s="6"/>
      <c r="I1018" s="4"/>
      <c r="J1018" s="153"/>
      <c r="K1018" s="153"/>
    </row>
    <row r="1019" spans="1:11" ht="15" x14ac:dyDescent="0.25">
      <c r="A1019" s="21"/>
      <c r="B1019" s="83" t="s">
        <v>1286</v>
      </c>
      <c r="C1019" s="84"/>
      <c r="D1019" s="84"/>
      <c r="E1019" s="24"/>
      <c r="F1019" s="24"/>
      <c r="G1019" s="52">
        <v>0</v>
      </c>
      <c r="H1019" s="85"/>
      <c r="I1019" s="24"/>
      <c r="J1019" s="25"/>
    </row>
    <row r="1020" spans="1:11" ht="45" x14ac:dyDescent="0.25">
      <c r="A1020" s="21"/>
      <c r="B1020" s="61" t="s">
        <v>1287</v>
      </c>
      <c r="C1020" s="61" t="s">
        <v>1288</v>
      </c>
      <c r="D1020" s="62" t="s">
        <v>1289</v>
      </c>
      <c r="E1020" s="21" t="s">
        <v>7</v>
      </c>
      <c r="F1020" s="24">
        <v>1</v>
      </c>
      <c r="G1020" s="52">
        <v>166000</v>
      </c>
      <c r="H1020" s="63">
        <f>+F1020*G1020</f>
        <v>166000</v>
      </c>
      <c r="I1020" s="87"/>
      <c r="J1020" s="25"/>
    </row>
    <row r="1021" spans="1:11" s="154" customFormat="1" ht="15.75" x14ac:dyDescent="0.25">
      <c r="A1021" s="3"/>
      <c r="B1021" s="4"/>
      <c r="C1021" s="4"/>
      <c r="D1021" s="191" t="s">
        <v>1580</v>
      </c>
      <c r="E1021" s="3"/>
      <c r="F1021" s="3"/>
      <c r="G1021" s="6"/>
      <c r="H1021" s="6"/>
      <c r="I1021" s="4"/>
      <c r="J1021" s="153"/>
      <c r="K1021" s="153"/>
    </row>
    <row r="1022" spans="1:11" s="154" customFormat="1" ht="15.75" x14ac:dyDescent="0.25">
      <c r="A1022" s="3"/>
      <c r="B1022" s="4"/>
      <c r="C1022" s="4"/>
      <c r="D1022" s="191" t="s">
        <v>13</v>
      </c>
      <c r="E1022" s="3"/>
      <c r="F1022" s="3"/>
      <c r="G1022" s="6"/>
      <c r="H1022" s="6"/>
      <c r="I1022" s="4"/>
      <c r="J1022" s="153"/>
      <c r="K1022" s="153"/>
    </row>
    <row r="1023" spans="1:11" s="154" customFormat="1" ht="15.75" x14ac:dyDescent="0.25">
      <c r="A1023" s="3"/>
      <c r="B1023" s="4"/>
      <c r="C1023" s="4"/>
      <c r="D1023" s="191" t="s">
        <v>12</v>
      </c>
      <c r="E1023" s="3"/>
      <c r="F1023" s="3"/>
      <c r="G1023" s="6"/>
      <c r="H1023" s="6"/>
      <c r="I1023" s="4"/>
      <c r="J1023" s="153"/>
      <c r="K1023" s="153"/>
    </row>
    <row r="1024" spans="1:11" ht="30" x14ac:dyDescent="0.25">
      <c r="A1024" s="21"/>
      <c r="B1024" s="61" t="s">
        <v>1290</v>
      </c>
      <c r="C1024" s="61" t="s">
        <v>1291</v>
      </c>
      <c r="D1024" s="62" t="s">
        <v>1292</v>
      </c>
      <c r="E1024" s="21" t="s">
        <v>7</v>
      </c>
      <c r="F1024" s="24">
        <v>1</v>
      </c>
      <c r="G1024" s="52">
        <v>166000</v>
      </c>
      <c r="H1024" s="63">
        <f>+F1024*G1024</f>
        <v>166000</v>
      </c>
      <c r="I1024" s="87"/>
      <c r="J1024" s="25"/>
    </row>
    <row r="1025" spans="1:11" s="154" customFormat="1" ht="15.75" x14ac:dyDescent="0.25">
      <c r="A1025" s="3"/>
      <c r="B1025" s="4"/>
      <c r="C1025" s="4"/>
      <c r="D1025" s="191" t="s">
        <v>1580</v>
      </c>
      <c r="E1025" s="3"/>
      <c r="F1025" s="3"/>
      <c r="G1025" s="6"/>
      <c r="H1025" s="6"/>
      <c r="I1025" s="4"/>
      <c r="J1025" s="153"/>
      <c r="K1025" s="153"/>
    </row>
    <row r="1026" spans="1:11" s="154" customFormat="1" ht="15.75" x14ac:dyDescent="0.25">
      <c r="A1026" s="3"/>
      <c r="B1026" s="4"/>
      <c r="C1026" s="4"/>
      <c r="D1026" s="191" t="s">
        <v>13</v>
      </c>
      <c r="E1026" s="3"/>
      <c r="F1026" s="3"/>
      <c r="G1026" s="6"/>
      <c r="H1026" s="6"/>
      <c r="I1026" s="4"/>
      <c r="J1026" s="153"/>
      <c r="K1026" s="153"/>
    </row>
    <row r="1027" spans="1:11" s="154" customFormat="1" ht="15.75" x14ac:dyDescent="0.25">
      <c r="A1027" s="3"/>
      <c r="B1027" s="4"/>
      <c r="C1027" s="4"/>
      <c r="D1027" s="191" t="s">
        <v>12</v>
      </c>
      <c r="E1027" s="3"/>
      <c r="F1027" s="3"/>
      <c r="G1027" s="6"/>
      <c r="H1027" s="6"/>
      <c r="I1027" s="4"/>
      <c r="J1027" s="153"/>
      <c r="K1027" s="153"/>
    </row>
    <row r="1028" spans="1:11" ht="15" x14ac:dyDescent="0.25">
      <c r="A1028" s="21"/>
      <c r="B1028" s="83" t="s">
        <v>569</v>
      </c>
      <c r="C1028" s="84"/>
      <c r="D1028" s="84"/>
      <c r="E1028" s="24"/>
      <c r="F1028" s="24"/>
      <c r="G1028" s="52">
        <v>0</v>
      </c>
      <c r="H1028" s="85"/>
      <c r="I1028" s="24"/>
      <c r="J1028" s="25"/>
    </row>
    <row r="1029" spans="1:11" ht="15" x14ac:dyDescent="0.25">
      <c r="A1029" s="21"/>
      <c r="B1029" s="83" t="s">
        <v>570</v>
      </c>
      <c r="C1029" s="84"/>
      <c r="D1029" s="84"/>
      <c r="E1029" s="24"/>
      <c r="F1029" s="24"/>
      <c r="G1029" s="52">
        <v>0</v>
      </c>
      <c r="H1029" s="85"/>
      <c r="I1029" s="24"/>
      <c r="J1029" s="25"/>
    </row>
    <row r="1030" spans="1:11" ht="15" x14ac:dyDescent="0.25">
      <c r="A1030" s="21"/>
      <c r="B1030" s="88" t="s">
        <v>1181</v>
      </c>
      <c r="C1030" s="89"/>
      <c r="D1030" s="89"/>
      <c r="E1030" s="21"/>
      <c r="F1030" s="21"/>
      <c r="G1030" s="52">
        <v>0</v>
      </c>
      <c r="H1030" s="90"/>
      <c r="I1030" s="21"/>
      <c r="J1030" s="25"/>
    </row>
    <row r="1031" spans="1:11" ht="15" x14ac:dyDescent="0.25">
      <c r="A1031" s="21"/>
      <c r="B1031" s="83" t="s">
        <v>1293</v>
      </c>
      <c r="C1031" s="89"/>
      <c r="D1031" s="89"/>
      <c r="E1031" s="21"/>
      <c r="F1031" s="21"/>
      <c r="G1031" s="52">
        <v>0</v>
      </c>
      <c r="H1031" s="90"/>
      <c r="I1031" s="21"/>
      <c r="J1031" s="25"/>
    </row>
    <row r="1032" spans="1:11" ht="30" x14ac:dyDescent="0.25">
      <c r="A1032" s="21"/>
      <c r="B1032" s="61"/>
      <c r="C1032" s="61" t="s">
        <v>1294</v>
      </c>
      <c r="D1032" s="62" t="s">
        <v>1295</v>
      </c>
      <c r="E1032" s="21" t="s">
        <v>22</v>
      </c>
      <c r="F1032" s="24">
        <v>2</v>
      </c>
      <c r="G1032" s="52">
        <v>50000</v>
      </c>
      <c r="H1032" s="63">
        <f>+F1032*G1032</f>
        <v>100000</v>
      </c>
      <c r="I1032" s="87"/>
      <c r="J1032" s="25"/>
    </row>
    <row r="1033" spans="1:11" s="154" customFormat="1" ht="15.75" x14ac:dyDescent="0.25">
      <c r="A1033" s="3"/>
      <c r="B1033" s="4"/>
      <c r="C1033" s="4"/>
      <c r="D1033" s="191" t="s">
        <v>1580</v>
      </c>
      <c r="E1033" s="3"/>
      <c r="F1033" s="3"/>
      <c r="G1033" s="6"/>
      <c r="H1033" s="6"/>
      <c r="I1033" s="4"/>
      <c r="J1033" s="153"/>
      <c r="K1033" s="153"/>
    </row>
    <row r="1034" spans="1:11" s="154" customFormat="1" ht="15.75" x14ac:dyDescent="0.25">
      <c r="A1034" s="3"/>
      <c r="B1034" s="4"/>
      <c r="C1034" s="4"/>
      <c r="D1034" s="191" t="s">
        <v>13</v>
      </c>
      <c r="E1034" s="3"/>
      <c r="F1034" s="3"/>
      <c r="G1034" s="6"/>
      <c r="H1034" s="6"/>
      <c r="I1034" s="4"/>
      <c r="J1034" s="153"/>
      <c r="K1034" s="153"/>
    </row>
    <row r="1035" spans="1:11" s="154" customFormat="1" ht="15.75" x14ac:dyDescent="0.25">
      <c r="A1035" s="3"/>
      <c r="B1035" s="4"/>
      <c r="C1035" s="4"/>
      <c r="D1035" s="191" t="s">
        <v>12</v>
      </c>
      <c r="E1035" s="3"/>
      <c r="F1035" s="3"/>
      <c r="G1035" s="6"/>
      <c r="H1035" s="6"/>
      <c r="I1035" s="4"/>
      <c r="J1035" s="153"/>
      <c r="K1035" s="153"/>
    </row>
    <row r="1036" spans="1:11" ht="15" x14ac:dyDescent="0.25">
      <c r="A1036" s="93"/>
      <c r="B1036" s="83" t="s">
        <v>403</v>
      </c>
      <c r="C1036" s="89"/>
      <c r="D1036" s="89"/>
      <c r="E1036" s="93"/>
      <c r="F1036" s="93"/>
      <c r="G1036" s="52">
        <v>0</v>
      </c>
      <c r="H1036" s="94"/>
      <c r="I1036" s="93"/>
      <c r="J1036" s="95"/>
    </row>
    <row r="1037" spans="1:11" ht="15" x14ac:dyDescent="0.25">
      <c r="A1037" s="21"/>
      <c r="B1037" s="88" t="s">
        <v>1181</v>
      </c>
      <c r="C1037" s="89"/>
      <c r="D1037" s="89"/>
      <c r="E1037" s="21"/>
      <c r="F1037" s="21"/>
      <c r="G1037" s="52">
        <v>0</v>
      </c>
      <c r="H1037" s="90"/>
      <c r="I1037" s="21"/>
      <c r="J1037" s="25"/>
    </row>
    <row r="1038" spans="1:11" ht="15" x14ac:dyDescent="0.25">
      <c r="A1038" s="21"/>
      <c r="B1038" s="83" t="s">
        <v>1293</v>
      </c>
      <c r="C1038" s="89"/>
      <c r="D1038" s="89"/>
      <c r="E1038" s="21"/>
      <c r="F1038" s="21"/>
      <c r="G1038" s="52">
        <v>0</v>
      </c>
      <c r="H1038" s="91"/>
      <c r="I1038" s="21"/>
      <c r="J1038" s="92"/>
    </row>
    <row r="1039" spans="1:11" ht="45" x14ac:dyDescent="0.25">
      <c r="A1039" s="21"/>
      <c r="B1039" s="22"/>
      <c r="C1039" s="22" t="s">
        <v>1296</v>
      </c>
      <c r="D1039" s="62" t="s">
        <v>1297</v>
      </c>
      <c r="E1039" s="24" t="s">
        <v>7</v>
      </c>
      <c r="F1039" s="24">
        <v>1</v>
      </c>
      <c r="G1039" s="52">
        <v>166000</v>
      </c>
      <c r="H1039" s="63">
        <f>+F1039*G1039</f>
        <v>166000</v>
      </c>
      <c r="I1039" s="24"/>
      <c r="J1039" s="92"/>
    </row>
    <row r="1040" spans="1:11" ht="15" x14ac:dyDescent="0.25">
      <c r="A1040" s="21"/>
      <c r="B1040" s="22"/>
      <c r="C1040" s="22"/>
      <c r="D1040" s="62" t="s">
        <v>1298</v>
      </c>
      <c r="E1040" s="24"/>
      <c r="F1040" s="24"/>
      <c r="G1040" s="52">
        <v>0</v>
      </c>
      <c r="H1040" s="86"/>
      <c r="I1040" s="24"/>
      <c r="J1040" s="25"/>
    </row>
    <row r="1041" spans="1:11" s="154" customFormat="1" ht="15.75" x14ac:dyDescent="0.25">
      <c r="A1041" s="3"/>
      <c r="B1041" s="4"/>
      <c r="C1041" s="4"/>
      <c r="D1041" s="191" t="s">
        <v>1580</v>
      </c>
      <c r="E1041" s="3"/>
      <c r="F1041" s="3"/>
      <c r="G1041" s="6"/>
      <c r="H1041" s="6"/>
      <c r="I1041" s="4"/>
      <c r="J1041" s="153"/>
      <c r="K1041" s="153"/>
    </row>
    <row r="1042" spans="1:11" s="154" customFormat="1" ht="15.75" x14ac:dyDescent="0.25">
      <c r="A1042" s="3"/>
      <c r="B1042" s="4"/>
      <c r="C1042" s="4"/>
      <c r="D1042" s="191" t="s">
        <v>13</v>
      </c>
      <c r="E1042" s="3"/>
      <c r="F1042" s="3"/>
      <c r="G1042" s="6"/>
      <c r="H1042" s="6"/>
      <c r="I1042" s="4"/>
      <c r="J1042" s="153"/>
      <c r="K1042" s="153"/>
    </row>
    <row r="1043" spans="1:11" s="154" customFormat="1" ht="15.75" x14ac:dyDescent="0.25">
      <c r="A1043" s="3"/>
      <c r="B1043" s="4"/>
      <c r="C1043" s="4"/>
      <c r="D1043" s="191" t="s">
        <v>12</v>
      </c>
      <c r="E1043" s="3"/>
      <c r="F1043" s="3"/>
      <c r="G1043" s="6"/>
      <c r="H1043" s="6"/>
      <c r="I1043" s="4"/>
      <c r="J1043" s="153"/>
      <c r="K1043" s="153"/>
    </row>
    <row r="1044" spans="1:11" ht="15" x14ac:dyDescent="0.25">
      <c r="A1044" s="21"/>
      <c r="B1044" s="83" t="s">
        <v>1299</v>
      </c>
      <c r="C1044" s="89"/>
      <c r="D1044" s="89"/>
      <c r="E1044" s="21"/>
      <c r="F1044" s="21"/>
      <c r="G1044" s="52">
        <v>0</v>
      </c>
      <c r="H1044" s="91"/>
      <c r="I1044" s="21"/>
      <c r="J1044" s="25"/>
    </row>
    <row r="1045" spans="1:11" ht="45" x14ac:dyDescent="0.25">
      <c r="A1045" s="21"/>
      <c r="B1045" s="61"/>
      <c r="C1045" s="61" t="s">
        <v>1300</v>
      </c>
      <c r="D1045" s="62" t="s">
        <v>1301</v>
      </c>
      <c r="E1045" s="24" t="s">
        <v>7</v>
      </c>
      <c r="F1045" s="24">
        <v>1</v>
      </c>
      <c r="G1045" s="52">
        <v>166000</v>
      </c>
      <c r="H1045" s="63">
        <f>+F1045*G1045</f>
        <v>166000</v>
      </c>
      <c r="I1045" s="87"/>
      <c r="J1045" s="25"/>
    </row>
    <row r="1046" spans="1:11" s="154" customFormat="1" ht="15.75" x14ac:dyDescent="0.25">
      <c r="A1046" s="3"/>
      <c r="B1046" s="4"/>
      <c r="C1046" s="4"/>
      <c r="D1046" s="191" t="s">
        <v>1580</v>
      </c>
      <c r="E1046" s="3"/>
      <c r="F1046" s="3"/>
      <c r="G1046" s="6"/>
      <c r="H1046" s="6"/>
      <c r="I1046" s="4"/>
      <c r="J1046" s="153"/>
      <c r="K1046" s="153"/>
    </row>
    <row r="1047" spans="1:11" s="154" customFormat="1" ht="15.75" x14ac:dyDescent="0.25">
      <c r="A1047" s="3"/>
      <c r="B1047" s="4"/>
      <c r="C1047" s="4"/>
      <c r="D1047" s="191" t="s">
        <v>13</v>
      </c>
      <c r="E1047" s="3"/>
      <c r="F1047" s="3"/>
      <c r="G1047" s="6"/>
      <c r="H1047" s="6"/>
      <c r="I1047" s="4"/>
      <c r="J1047" s="153"/>
      <c r="K1047" s="153"/>
    </row>
    <row r="1048" spans="1:11" s="154" customFormat="1" ht="15.75" x14ac:dyDescent="0.25">
      <c r="A1048" s="3"/>
      <c r="B1048" s="4"/>
      <c r="C1048" s="4"/>
      <c r="D1048" s="191" t="s">
        <v>12</v>
      </c>
      <c r="E1048" s="3"/>
      <c r="F1048" s="3"/>
      <c r="G1048" s="6"/>
      <c r="H1048" s="6"/>
      <c r="I1048" s="4"/>
      <c r="J1048" s="153"/>
      <c r="K1048" s="153"/>
    </row>
    <row r="1049" spans="1:11" s="29" customFormat="1" ht="15" x14ac:dyDescent="0.25">
      <c r="A1049" s="211" t="s">
        <v>801</v>
      </c>
      <c r="B1049" s="122" t="s">
        <v>596</v>
      </c>
      <c r="C1049" s="212"/>
      <c r="D1049" s="212"/>
      <c r="E1049" s="157"/>
      <c r="F1049" s="157"/>
      <c r="G1049" s="130">
        <v>0</v>
      </c>
      <c r="H1049" s="129">
        <f>SUM(H1051:H1334)</f>
        <v>124928000</v>
      </c>
      <c r="I1049" s="157"/>
      <c r="J1049" s="236"/>
    </row>
    <row r="1050" spans="1:11" ht="15" x14ac:dyDescent="0.25">
      <c r="A1050" s="51"/>
      <c r="B1050" s="39" t="s">
        <v>1302</v>
      </c>
      <c r="C1050" s="54"/>
      <c r="D1050" s="54"/>
      <c r="E1050" s="58"/>
      <c r="F1050" s="58"/>
      <c r="G1050" s="52">
        <v>0</v>
      </c>
      <c r="H1050" s="57"/>
      <c r="I1050" s="58"/>
      <c r="J1050" s="25"/>
    </row>
    <row r="1051" spans="1:11" ht="45" x14ac:dyDescent="0.25">
      <c r="A1051" s="96"/>
      <c r="B1051" s="97"/>
      <c r="C1051" s="97" t="s">
        <v>1303</v>
      </c>
      <c r="D1051" s="98" t="s">
        <v>1304</v>
      </c>
      <c r="E1051" s="96" t="s">
        <v>7</v>
      </c>
      <c r="F1051" s="96">
        <v>1</v>
      </c>
      <c r="G1051" s="52">
        <v>1850000</v>
      </c>
      <c r="H1051" s="52">
        <f>+F1051*G1051</f>
        <v>1850000</v>
      </c>
      <c r="I1051" s="96" t="s">
        <v>599</v>
      </c>
      <c r="J1051" s="25"/>
    </row>
    <row r="1052" spans="1:11" ht="30" x14ac:dyDescent="0.25">
      <c r="A1052" s="96"/>
      <c r="B1052" s="97"/>
      <c r="C1052" s="97"/>
      <c r="D1052" s="98" t="s">
        <v>1305</v>
      </c>
      <c r="E1052" s="96"/>
      <c r="F1052" s="96"/>
      <c r="G1052" s="52">
        <v>0</v>
      </c>
      <c r="H1052" s="99"/>
      <c r="I1052" s="96"/>
      <c r="J1052" s="25"/>
    </row>
    <row r="1053" spans="1:11" ht="30" x14ac:dyDescent="0.25">
      <c r="A1053" s="96"/>
      <c r="B1053" s="97"/>
      <c r="C1053" s="97"/>
      <c r="D1053" s="98" t="s">
        <v>1306</v>
      </c>
      <c r="E1053" s="96"/>
      <c r="F1053" s="96"/>
      <c r="G1053" s="52">
        <v>0</v>
      </c>
      <c r="H1053" s="99"/>
      <c r="I1053" s="96"/>
      <c r="J1053" s="150"/>
    </row>
    <row r="1054" spans="1:11" ht="15" x14ac:dyDescent="0.25">
      <c r="A1054" s="96"/>
      <c r="B1054" s="97"/>
      <c r="C1054" s="97"/>
      <c r="D1054" s="98" t="s">
        <v>1307</v>
      </c>
      <c r="E1054" s="96"/>
      <c r="F1054" s="96"/>
      <c r="G1054" s="52">
        <v>0</v>
      </c>
      <c r="H1054" s="99"/>
      <c r="I1054" s="96"/>
      <c r="J1054" s="149"/>
    </row>
    <row r="1055" spans="1:11" ht="15" x14ac:dyDescent="0.25">
      <c r="A1055" s="96"/>
      <c r="B1055" s="97"/>
      <c r="C1055" s="97"/>
      <c r="D1055" s="98" t="s">
        <v>1308</v>
      </c>
      <c r="E1055" s="96"/>
      <c r="F1055" s="96"/>
      <c r="G1055" s="52">
        <v>0</v>
      </c>
      <c r="H1055" s="99"/>
      <c r="I1055" s="96"/>
      <c r="J1055" s="149"/>
    </row>
    <row r="1056" spans="1:11" ht="15" x14ac:dyDescent="0.25">
      <c r="A1056" s="96"/>
      <c r="B1056" s="97"/>
      <c r="C1056" s="97"/>
      <c r="D1056" s="98" t="s">
        <v>1309</v>
      </c>
      <c r="E1056" s="96"/>
      <c r="F1056" s="96"/>
      <c r="G1056" s="52">
        <v>0</v>
      </c>
      <c r="H1056" s="99"/>
      <c r="I1056" s="96"/>
      <c r="J1056" s="14"/>
    </row>
    <row r="1057" spans="1:11" ht="15" x14ac:dyDescent="0.25">
      <c r="A1057" s="96"/>
      <c r="B1057" s="97"/>
      <c r="C1057" s="97"/>
      <c r="D1057" s="98" t="s">
        <v>1310</v>
      </c>
      <c r="E1057" s="96"/>
      <c r="F1057" s="96"/>
      <c r="G1057" s="52">
        <v>0</v>
      </c>
      <c r="H1057" s="99"/>
      <c r="I1057" s="96"/>
      <c r="J1057" s="14"/>
    </row>
    <row r="1058" spans="1:11" ht="15" x14ac:dyDescent="0.25">
      <c r="A1058" s="96"/>
      <c r="B1058" s="97"/>
      <c r="C1058" s="97"/>
      <c r="D1058" s="98" t="s">
        <v>1311</v>
      </c>
      <c r="E1058" s="96"/>
      <c r="F1058" s="96"/>
      <c r="G1058" s="52">
        <v>0</v>
      </c>
      <c r="H1058" s="99"/>
      <c r="I1058" s="96"/>
      <c r="J1058" s="149"/>
    </row>
    <row r="1059" spans="1:11" ht="30" x14ac:dyDescent="0.25">
      <c r="A1059" s="96"/>
      <c r="B1059" s="97"/>
      <c r="C1059" s="97"/>
      <c r="D1059" s="98" t="s">
        <v>1312</v>
      </c>
      <c r="E1059" s="96"/>
      <c r="F1059" s="96"/>
      <c r="G1059" s="52">
        <v>0</v>
      </c>
      <c r="H1059" s="99"/>
      <c r="I1059" s="96"/>
      <c r="J1059" s="14"/>
    </row>
    <row r="1060" spans="1:11" s="283" customFormat="1" ht="60" x14ac:dyDescent="0.25">
      <c r="A1060" s="245" t="str">
        <f>IF(H1060="","",SUBTOTAL(3,$H$8:H1060))</f>
        <v/>
      </c>
      <c r="B1060" s="278"/>
      <c r="C1060" s="278"/>
      <c r="D1060" s="278" t="s">
        <v>1668</v>
      </c>
      <c r="E1060" s="279"/>
      <c r="F1060" s="21"/>
      <c r="G1060" s="280"/>
      <c r="H1060" s="280"/>
      <c r="I1060" s="281"/>
      <c r="J1060" s="282"/>
      <c r="K1060" s="280"/>
    </row>
    <row r="1061" spans="1:11" s="154" customFormat="1" ht="15.75" x14ac:dyDescent="0.25">
      <c r="A1061" s="3"/>
      <c r="B1061" s="4"/>
      <c r="C1061" s="4"/>
      <c r="D1061" s="191" t="s">
        <v>1580</v>
      </c>
      <c r="E1061" s="3"/>
      <c r="F1061" s="3"/>
      <c r="G1061" s="6"/>
      <c r="H1061" s="6"/>
      <c r="I1061" s="4"/>
      <c r="J1061" s="153"/>
      <c r="K1061" s="153"/>
    </row>
    <row r="1062" spans="1:11" s="154" customFormat="1" ht="15.75" x14ac:dyDescent="0.25">
      <c r="A1062" s="3"/>
      <c r="B1062" s="4"/>
      <c r="C1062" s="4"/>
      <c r="D1062" s="191" t="s">
        <v>13</v>
      </c>
      <c r="E1062" s="3"/>
      <c r="F1062" s="3"/>
      <c r="G1062" s="6"/>
      <c r="H1062" s="6"/>
      <c r="I1062" s="4"/>
      <c r="J1062" s="153"/>
      <c r="K1062" s="153"/>
    </row>
    <row r="1063" spans="1:11" s="154" customFormat="1" ht="15.75" x14ac:dyDescent="0.25">
      <c r="A1063" s="3"/>
      <c r="B1063" s="4"/>
      <c r="C1063" s="4"/>
      <c r="D1063" s="191" t="s">
        <v>12</v>
      </c>
      <c r="E1063" s="3"/>
      <c r="F1063" s="3"/>
      <c r="G1063" s="6"/>
      <c r="H1063" s="6"/>
      <c r="I1063" s="4"/>
      <c r="J1063" s="153"/>
      <c r="K1063" s="153"/>
    </row>
    <row r="1064" spans="1:11" ht="45" x14ac:dyDescent="0.25">
      <c r="A1064" s="96"/>
      <c r="B1064" s="97"/>
      <c r="C1064" s="97" t="s">
        <v>1313</v>
      </c>
      <c r="D1064" s="98" t="s">
        <v>1314</v>
      </c>
      <c r="E1064" s="96" t="s">
        <v>7</v>
      </c>
      <c r="F1064" s="96">
        <v>1</v>
      </c>
      <c r="G1064" s="52">
        <v>2250000</v>
      </c>
      <c r="H1064" s="52">
        <f>+F1064*G1064</f>
        <v>2250000</v>
      </c>
      <c r="I1064" s="96" t="s">
        <v>599</v>
      </c>
      <c r="J1064" s="14"/>
    </row>
    <row r="1065" spans="1:11" ht="15" x14ac:dyDescent="0.25">
      <c r="A1065" s="96"/>
      <c r="B1065" s="97"/>
      <c r="C1065" s="97"/>
      <c r="D1065" s="98" t="s">
        <v>1315</v>
      </c>
      <c r="E1065" s="96"/>
      <c r="F1065" s="96"/>
      <c r="G1065" s="52">
        <v>0</v>
      </c>
      <c r="H1065" s="99"/>
      <c r="I1065" s="96"/>
      <c r="J1065" s="149"/>
    </row>
    <row r="1066" spans="1:11" ht="30" x14ac:dyDescent="0.25">
      <c r="A1066" s="96"/>
      <c r="B1066" s="97"/>
      <c r="C1066" s="97"/>
      <c r="D1066" s="98" t="s">
        <v>1316</v>
      </c>
      <c r="E1066" s="96"/>
      <c r="F1066" s="96"/>
      <c r="G1066" s="52">
        <v>0</v>
      </c>
      <c r="H1066" s="99"/>
      <c r="I1066" s="96"/>
      <c r="J1066" s="14"/>
    </row>
    <row r="1067" spans="1:11" ht="30" x14ac:dyDescent="0.25">
      <c r="A1067" s="96"/>
      <c r="B1067" s="97"/>
      <c r="C1067" s="97"/>
      <c r="D1067" s="98" t="s">
        <v>1317</v>
      </c>
      <c r="E1067" s="96"/>
      <c r="F1067" s="96"/>
      <c r="G1067" s="52">
        <v>0</v>
      </c>
      <c r="H1067" s="99"/>
      <c r="I1067" s="96"/>
      <c r="J1067" s="14"/>
    </row>
    <row r="1068" spans="1:11" ht="30" x14ac:dyDescent="0.25">
      <c r="A1068" s="96"/>
      <c r="B1068" s="97"/>
      <c r="C1068" s="97"/>
      <c r="D1068" s="98" t="s">
        <v>1318</v>
      </c>
      <c r="E1068" s="96"/>
      <c r="F1068" s="96"/>
      <c r="G1068" s="52">
        <v>0</v>
      </c>
      <c r="H1068" s="99"/>
      <c r="I1068" s="96"/>
      <c r="J1068" s="14"/>
    </row>
    <row r="1069" spans="1:11" ht="15" x14ac:dyDescent="0.25">
      <c r="A1069" s="96"/>
      <c r="B1069" s="97"/>
      <c r="C1069" s="97"/>
      <c r="D1069" s="98" t="s">
        <v>1319</v>
      </c>
      <c r="E1069" s="96"/>
      <c r="F1069" s="96"/>
      <c r="G1069" s="52">
        <v>0</v>
      </c>
      <c r="H1069" s="99"/>
      <c r="I1069" s="96"/>
      <c r="J1069" s="149"/>
    </row>
    <row r="1070" spans="1:11" ht="15" x14ac:dyDescent="0.25">
      <c r="A1070" s="96"/>
      <c r="B1070" s="97"/>
      <c r="C1070" s="97"/>
      <c r="D1070" s="98" t="s">
        <v>1320</v>
      </c>
      <c r="E1070" s="96"/>
      <c r="F1070" s="96"/>
      <c r="G1070" s="52">
        <v>0</v>
      </c>
      <c r="H1070" s="99"/>
      <c r="I1070" s="96"/>
      <c r="J1070" s="14"/>
    </row>
    <row r="1071" spans="1:11" ht="15" x14ac:dyDescent="0.25">
      <c r="A1071" s="96"/>
      <c r="B1071" s="97"/>
      <c r="C1071" s="97"/>
      <c r="D1071" s="98" t="s">
        <v>1321</v>
      </c>
      <c r="E1071" s="96"/>
      <c r="F1071" s="96"/>
      <c r="G1071" s="52">
        <v>0</v>
      </c>
      <c r="H1071" s="99"/>
      <c r="I1071" s="96"/>
      <c r="J1071" s="149"/>
    </row>
    <row r="1072" spans="1:11" ht="30" x14ac:dyDescent="0.25">
      <c r="A1072" s="96"/>
      <c r="B1072" s="97"/>
      <c r="C1072" s="97"/>
      <c r="D1072" s="98" t="s">
        <v>1322</v>
      </c>
      <c r="E1072" s="96"/>
      <c r="F1072" s="96"/>
      <c r="G1072" s="52">
        <v>0</v>
      </c>
      <c r="H1072" s="99"/>
      <c r="I1072" s="96"/>
      <c r="J1072" s="14"/>
    </row>
    <row r="1073" spans="1:11" ht="15" x14ac:dyDescent="0.25">
      <c r="A1073" s="96"/>
      <c r="B1073" s="97"/>
      <c r="C1073" s="97"/>
      <c r="D1073" s="98" t="s">
        <v>1323</v>
      </c>
      <c r="E1073" s="96"/>
      <c r="F1073" s="96"/>
      <c r="G1073" s="52">
        <v>0</v>
      </c>
      <c r="H1073" s="99"/>
      <c r="I1073" s="96"/>
      <c r="J1073" s="149"/>
    </row>
    <row r="1074" spans="1:11" ht="45" x14ac:dyDescent="0.25">
      <c r="A1074" s="96"/>
      <c r="B1074" s="97"/>
      <c r="C1074" s="97"/>
      <c r="D1074" s="98" t="s">
        <v>1324</v>
      </c>
      <c r="E1074" s="96"/>
      <c r="F1074" s="96"/>
      <c r="G1074" s="52">
        <v>0</v>
      </c>
      <c r="H1074" s="99"/>
      <c r="I1074" s="96"/>
      <c r="J1074" s="149"/>
    </row>
    <row r="1075" spans="1:11" ht="30" x14ac:dyDescent="0.25">
      <c r="A1075" s="96"/>
      <c r="B1075" s="97"/>
      <c r="C1075" s="97"/>
      <c r="D1075" s="98" t="s">
        <v>1325</v>
      </c>
      <c r="E1075" s="96"/>
      <c r="F1075" s="96"/>
      <c r="G1075" s="52">
        <v>0</v>
      </c>
      <c r="H1075" s="99"/>
      <c r="I1075" s="96"/>
      <c r="J1075" s="149"/>
    </row>
    <row r="1076" spans="1:11" ht="45" x14ac:dyDescent="0.25">
      <c r="A1076" s="96"/>
      <c r="B1076" s="97"/>
      <c r="C1076" s="97"/>
      <c r="D1076" s="98" t="s">
        <v>1326</v>
      </c>
      <c r="E1076" s="96"/>
      <c r="F1076" s="96"/>
      <c r="G1076" s="52">
        <v>0</v>
      </c>
      <c r="H1076" s="99"/>
      <c r="I1076" s="96"/>
      <c r="J1076" s="14"/>
    </row>
    <row r="1077" spans="1:11" ht="30" x14ac:dyDescent="0.25">
      <c r="A1077" s="96"/>
      <c r="B1077" s="97"/>
      <c r="C1077" s="97"/>
      <c r="D1077" s="98" t="s">
        <v>1327</v>
      </c>
      <c r="E1077" s="96"/>
      <c r="F1077" s="96"/>
      <c r="G1077" s="52">
        <v>0</v>
      </c>
      <c r="H1077" s="99"/>
      <c r="I1077" s="96"/>
      <c r="J1077" s="149"/>
    </row>
    <row r="1078" spans="1:11" ht="45" x14ac:dyDescent="0.25">
      <c r="A1078" s="96"/>
      <c r="B1078" s="97"/>
      <c r="C1078" s="97"/>
      <c r="D1078" s="98" t="s">
        <v>1328</v>
      </c>
      <c r="E1078" s="96"/>
      <c r="F1078" s="96"/>
      <c r="G1078" s="52">
        <v>0</v>
      </c>
      <c r="H1078" s="99"/>
      <c r="I1078" s="96"/>
      <c r="J1078" s="14"/>
    </row>
    <row r="1079" spans="1:11" ht="30" x14ac:dyDescent="0.25">
      <c r="A1079" s="96"/>
      <c r="B1079" s="97"/>
      <c r="C1079" s="97"/>
      <c r="D1079" s="98" t="s">
        <v>1329</v>
      </c>
      <c r="E1079" s="96"/>
      <c r="F1079" s="96"/>
      <c r="G1079" s="52">
        <v>0</v>
      </c>
      <c r="H1079" s="99"/>
      <c r="I1079" s="96"/>
      <c r="J1079" s="14"/>
    </row>
    <row r="1080" spans="1:11" ht="15" x14ac:dyDescent="0.25">
      <c r="A1080" s="96"/>
      <c r="B1080" s="97"/>
      <c r="C1080" s="97"/>
      <c r="D1080" s="98" t="s">
        <v>1330</v>
      </c>
      <c r="E1080" s="96"/>
      <c r="F1080" s="96"/>
      <c r="G1080" s="52">
        <v>0</v>
      </c>
      <c r="H1080" s="99"/>
      <c r="I1080" s="96"/>
      <c r="J1080" s="149"/>
    </row>
    <row r="1081" spans="1:11" s="283" customFormat="1" ht="60" x14ac:dyDescent="0.25">
      <c r="A1081" s="245" t="str">
        <f>IF(H1081="","",SUBTOTAL(3,$H$8:H1081))</f>
        <v/>
      </c>
      <c r="B1081" s="278"/>
      <c r="C1081" s="278"/>
      <c r="D1081" s="278" t="s">
        <v>1668</v>
      </c>
      <c r="E1081" s="279"/>
      <c r="F1081" s="21"/>
      <c r="G1081" s="280"/>
      <c r="H1081" s="280"/>
      <c r="I1081" s="281"/>
      <c r="J1081" s="282"/>
      <c r="K1081" s="280"/>
    </row>
    <row r="1082" spans="1:11" s="154" customFormat="1" ht="15.75" x14ac:dyDescent="0.25">
      <c r="A1082" s="3"/>
      <c r="B1082" s="4"/>
      <c r="C1082" s="4"/>
      <c r="D1082" s="191" t="s">
        <v>1580</v>
      </c>
      <c r="E1082" s="3"/>
      <c r="F1082" s="3"/>
      <c r="G1082" s="6"/>
      <c r="H1082" s="6"/>
      <c r="I1082" s="4"/>
      <c r="J1082" s="153"/>
      <c r="K1082" s="153"/>
    </row>
    <row r="1083" spans="1:11" s="154" customFormat="1" ht="15.75" x14ac:dyDescent="0.25">
      <c r="A1083" s="3"/>
      <c r="B1083" s="4"/>
      <c r="C1083" s="4"/>
      <c r="D1083" s="191" t="s">
        <v>13</v>
      </c>
      <c r="E1083" s="3"/>
      <c r="F1083" s="3"/>
      <c r="G1083" s="6"/>
      <c r="H1083" s="6"/>
      <c r="I1083" s="4"/>
      <c r="J1083" s="153"/>
      <c r="K1083" s="153"/>
    </row>
    <row r="1084" spans="1:11" s="154" customFormat="1" ht="15.75" x14ac:dyDescent="0.25">
      <c r="A1084" s="3"/>
      <c r="B1084" s="4"/>
      <c r="C1084" s="4"/>
      <c r="D1084" s="191" t="s">
        <v>12</v>
      </c>
      <c r="E1084" s="3"/>
      <c r="F1084" s="3"/>
      <c r="G1084" s="6"/>
      <c r="H1084" s="6"/>
      <c r="I1084" s="4"/>
      <c r="J1084" s="153"/>
      <c r="K1084" s="153"/>
    </row>
    <row r="1085" spans="1:11" ht="45" x14ac:dyDescent="0.25">
      <c r="A1085" s="96"/>
      <c r="B1085" s="97"/>
      <c r="C1085" s="97" t="s">
        <v>1331</v>
      </c>
      <c r="D1085" s="98" t="s">
        <v>1332</v>
      </c>
      <c r="E1085" s="96" t="s">
        <v>7</v>
      </c>
      <c r="F1085" s="96">
        <v>1</v>
      </c>
      <c r="G1085" s="52">
        <v>14700000</v>
      </c>
      <c r="H1085" s="52">
        <f>+F1085*G1085</f>
        <v>14700000</v>
      </c>
      <c r="I1085" s="96" t="s">
        <v>599</v>
      </c>
      <c r="J1085" s="14"/>
    </row>
    <row r="1086" spans="1:11" ht="60" x14ac:dyDescent="0.25">
      <c r="A1086" s="96"/>
      <c r="B1086" s="97"/>
      <c r="C1086" s="97"/>
      <c r="D1086" s="98" t="s">
        <v>1333</v>
      </c>
      <c r="E1086" s="96"/>
      <c r="F1086" s="96"/>
      <c r="G1086" s="52">
        <v>0</v>
      </c>
      <c r="H1086" s="99"/>
      <c r="I1086" s="96"/>
      <c r="J1086" s="149"/>
    </row>
    <row r="1087" spans="1:11" ht="15" x14ac:dyDescent="0.25">
      <c r="A1087" s="96"/>
      <c r="B1087" s="97"/>
      <c r="C1087" s="97"/>
      <c r="D1087" s="98" t="s">
        <v>1334</v>
      </c>
      <c r="E1087" s="96"/>
      <c r="F1087" s="96"/>
      <c r="G1087" s="52">
        <v>0</v>
      </c>
      <c r="H1087" s="99"/>
      <c r="I1087" s="96"/>
      <c r="J1087" s="14"/>
    </row>
    <row r="1088" spans="1:11" s="154" customFormat="1" ht="15.75" x14ac:dyDescent="0.25">
      <c r="A1088" s="3"/>
      <c r="B1088" s="4"/>
      <c r="C1088" s="4"/>
      <c r="D1088" s="191" t="s">
        <v>1674</v>
      </c>
      <c r="E1088" s="3"/>
      <c r="F1088" s="3"/>
      <c r="G1088" s="6"/>
      <c r="H1088" s="6"/>
      <c r="I1088" s="4"/>
      <c r="J1088" s="153"/>
      <c r="K1088" s="153"/>
    </row>
    <row r="1089" spans="1:11" s="154" customFormat="1" ht="15.75" x14ac:dyDescent="0.25">
      <c r="A1089" s="3"/>
      <c r="B1089" s="4"/>
      <c r="C1089" s="4"/>
      <c r="D1089" s="191" t="s">
        <v>13</v>
      </c>
      <c r="E1089" s="3"/>
      <c r="F1089" s="3"/>
      <c r="G1089" s="6"/>
      <c r="H1089" s="6"/>
      <c r="I1089" s="4"/>
      <c r="J1089" s="153"/>
      <c r="K1089" s="153"/>
    </row>
    <row r="1090" spans="1:11" s="154" customFormat="1" ht="15.75" x14ac:dyDescent="0.25">
      <c r="A1090" s="3"/>
      <c r="B1090" s="4"/>
      <c r="C1090" s="4"/>
      <c r="D1090" s="191" t="s">
        <v>12</v>
      </c>
      <c r="E1090" s="3"/>
      <c r="F1090" s="3"/>
      <c r="G1090" s="6"/>
      <c r="H1090" s="6"/>
      <c r="I1090" s="4"/>
      <c r="J1090" s="153"/>
      <c r="K1090" s="153"/>
    </row>
    <row r="1091" spans="1:11" ht="45" x14ac:dyDescent="0.25">
      <c r="A1091" s="96"/>
      <c r="B1091" s="97"/>
      <c r="C1091" s="97" t="s">
        <v>1335</v>
      </c>
      <c r="D1091" s="98" t="s">
        <v>1336</v>
      </c>
      <c r="E1091" s="96" t="s">
        <v>7</v>
      </c>
      <c r="F1091" s="96">
        <v>1</v>
      </c>
      <c r="G1091" s="52">
        <v>2200000</v>
      </c>
      <c r="H1091" s="52">
        <f>+F1091*G1091</f>
        <v>2200000</v>
      </c>
      <c r="I1091" s="96" t="s">
        <v>599</v>
      </c>
      <c r="J1091" s="14"/>
    </row>
    <row r="1092" spans="1:11" ht="15" x14ac:dyDescent="0.25">
      <c r="A1092" s="96"/>
      <c r="B1092" s="97"/>
      <c r="C1092" s="97"/>
      <c r="D1092" s="98" t="s">
        <v>1337</v>
      </c>
      <c r="E1092" s="96"/>
      <c r="F1092" s="96"/>
      <c r="G1092" s="52">
        <v>0</v>
      </c>
      <c r="H1092" s="99"/>
      <c r="I1092" s="96"/>
      <c r="J1092" s="149"/>
    </row>
    <row r="1093" spans="1:11" ht="15" x14ac:dyDescent="0.25">
      <c r="A1093" s="96"/>
      <c r="B1093" s="97"/>
      <c r="C1093" s="97"/>
      <c r="D1093" s="98" t="s">
        <v>1338</v>
      </c>
      <c r="E1093" s="96"/>
      <c r="F1093" s="96"/>
      <c r="G1093" s="52">
        <v>0</v>
      </c>
      <c r="H1093" s="99"/>
      <c r="I1093" s="96"/>
      <c r="J1093" s="14"/>
    </row>
    <row r="1094" spans="1:11" ht="30" x14ac:dyDescent="0.25">
      <c r="A1094" s="96"/>
      <c r="B1094" s="97"/>
      <c r="C1094" s="97"/>
      <c r="D1094" s="98" t="s">
        <v>1339</v>
      </c>
      <c r="E1094" s="96"/>
      <c r="F1094" s="96"/>
      <c r="G1094" s="52">
        <v>0</v>
      </c>
      <c r="H1094" s="99"/>
      <c r="I1094" s="96"/>
      <c r="J1094" s="149"/>
    </row>
    <row r="1095" spans="1:11" ht="15" x14ac:dyDescent="0.25">
      <c r="A1095" s="96"/>
      <c r="B1095" s="97"/>
      <c r="C1095" s="97"/>
      <c r="D1095" s="98" t="s">
        <v>1340</v>
      </c>
      <c r="E1095" s="96"/>
      <c r="F1095" s="96"/>
      <c r="G1095" s="52">
        <v>0</v>
      </c>
      <c r="H1095" s="99"/>
      <c r="I1095" s="96"/>
      <c r="J1095" s="14"/>
    </row>
    <row r="1096" spans="1:11" ht="15" x14ac:dyDescent="0.25">
      <c r="A1096" s="96"/>
      <c r="B1096" s="97"/>
      <c r="C1096" s="97"/>
      <c r="D1096" s="98" t="s">
        <v>1341</v>
      </c>
      <c r="E1096" s="96"/>
      <c r="F1096" s="96"/>
      <c r="G1096" s="52">
        <v>0</v>
      </c>
      <c r="H1096" s="99"/>
      <c r="I1096" s="96"/>
      <c r="J1096" s="149"/>
    </row>
    <row r="1097" spans="1:11" ht="15" x14ac:dyDescent="0.25">
      <c r="A1097" s="96"/>
      <c r="B1097" s="97"/>
      <c r="C1097" s="97"/>
      <c r="D1097" s="98" t="s">
        <v>1342</v>
      </c>
      <c r="E1097" s="96"/>
      <c r="F1097" s="96"/>
      <c r="G1097" s="52">
        <v>0</v>
      </c>
      <c r="H1097" s="99"/>
      <c r="I1097" s="96"/>
      <c r="J1097" s="149"/>
    </row>
    <row r="1098" spans="1:11" ht="15" x14ac:dyDescent="0.25">
      <c r="A1098" s="96"/>
      <c r="B1098" s="97"/>
      <c r="C1098" s="97"/>
      <c r="D1098" s="98" t="s">
        <v>1343</v>
      </c>
      <c r="E1098" s="96"/>
      <c r="F1098" s="96"/>
      <c r="G1098" s="52">
        <v>0</v>
      </c>
      <c r="H1098" s="99"/>
      <c r="I1098" s="96"/>
      <c r="J1098" s="149"/>
    </row>
    <row r="1099" spans="1:11" ht="16.5" x14ac:dyDescent="0.25">
      <c r="A1099" s="96"/>
      <c r="B1099" s="97"/>
      <c r="C1099" s="97"/>
      <c r="D1099" s="98" t="s">
        <v>1344</v>
      </c>
      <c r="E1099" s="96"/>
      <c r="F1099" s="96"/>
      <c r="G1099" s="52">
        <v>0</v>
      </c>
      <c r="H1099" s="99"/>
      <c r="I1099" s="96"/>
      <c r="J1099" s="149"/>
    </row>
    <row r="1100" spans="1:11" ht="15" x14ac:dyDescent="0.25">
      <c r="A1100" s="96"/>
      <c r="B1100" s="97"/>
      <c r="C1100" s="97"/>
      <c r="D1100" s="98" t="s">
        <v>1345</v>
      </c>
      <c r="E1100" s="96"/>
      <c r="F1100" s="96"/>
      <c r="G1100" s="52">
        <v>0</v>
      </c>
      <c r="H1100" s="99"/>
      <c r="I1100" s="96"/>
      <c r="J1100" s="149"/>
    </row>
    <row r="1101" spans="1:11" ht="15" x14ac:dyDescent="0.25">
      <c r="A1101" s="96"/>
      <c r="B1101" s="97"/>
      <c r="C1101" s="97"/>
      <c r="D1101" s="98" t="s">
        <v>1346</v>
      </c>
      <c r="E1101" s="96"/>
      <c r="F1101" s="96"/>
      <c r="G1101" s="52">
        <v>0</v>
      </c>
      <c r="H1101" s="99"/>
      <c r="I1101" s="96"/>
      <c r="J1101" s="149"/>
    </row>
    <row r="1102" spans="1:11" ht="30" x14ac:dyDescent="0.25">
      <c r="A1102" s="96"/>
      <c r="B1102" s="97"/>
      <c r="C1102" s="97"/>
      <c r="D1102" s="98" t="s">
        <v>1347</v>
      </c>
      <c r="E1102" s="96"/>
      <c r="F1102" s="96"/>
      <c r="G1102" s="52">
        <v>0</v>
      </c>
      <c r="H1102" s="99"/>
      <c r="I1102" s="96"/>
      <c r="J1102" s="149"/>
    </row>
    <row r="1103" spans="1:11" s="283" customFormat="1" ht="60" x14ac:dyDescent="0.25">
      <c r="A1103" s="245" t="str">
        <f>IF(H1103="","",SUBTOTAL(3,$H$8:H1103))</f>
        <v/>
      </c>
      <c r="B1103" s="278"/>
      <c r="C1103" s="278"/>
      <c r="D1103" s="278" t="s">
        <v>1668</v>
      </c>
      <c r="E1103" s="279"/>
      <c r="F1103" s="21"/>
      <c r="G1103" s="280"/>
      <c r="H1103" s="280"/>
      <c r="I1103" s="281"/>
      <c r="J1103" s="282"/>
      <c r="K1103" s="280"/>
    </row>
    <row r="1104" spans="1:11" s="154" customFormat="1" ht="15.75" x14ac:dyDescent="0.25">
      <c r="A1104" s="3"/>
      <c r="B1104" s="4"/>
      <c r="C1104" s="4"/>
      <c r="D1104" s="191" t="s">
        <v>1580</v>
      </c>
      <c r="E1104" s="3"/>
      <c r="F1104" s="3"/>
      <c r="G1104" s="6"/>
      <c r="H1104" s="6"/>
      <c r="I1104" s="4"/>
      <c r="J1104" s="153"/>
      <c r="K1104" s="153"/>
    </row>
    <row r="1105" spans="1:11" s="154" customFormat="1" ht="15.75" x14ac:dyDescent="0.25">
      <c r="A1105" s="3"/>
      <c r="B1105" s="4"/>
      <c r="C1105" s="4"/>
      <c r="D1105" s="191" t="s">
        <v>13</v>
      </c>
      <c r="E1105" s="3"/>
      <c r="F1105" s="3"/>
      <c r="G1105" s="6"/>
      <c r="H1105" s="6"/>
      <c r="I1105" s="4"/>
      <c r="J1105" s="153"/>
      <c r="K1105" s="153"/>
    </row>
    <row r="1106" spans="1:11" s="154" customFormat="1" ht="15.75" x14ac:dyDescent="0.25">
      <c r="A1106" s="3"/>
      <c r="B1106" s="4"/>
      <c r="C1106" s="4"/>
      <c r="D1106" s="191" t="s">
        <v>12</v>
      </c>
      <c r="E1106" s="3"/>
      <c r="F1106" s="3"/>
      <c r="G1106" s="6"/>
      <c r="H1106" s="6"/>
      <c r="I1106" s="4"/>
      <c r="J1106" s="153"/>
      <c r="K1106" s="153"/>
    </row>
    <row r="1107" spans="1:11" ht="45" x14ac:dyDescent="0.25">
      <c r="A1107" s="96"/>
      <c r="B1107" s="97"/>
      <c r="C1107" s="97" t="s">
        <v>1348</v>
      </c>
      <c r="D1107" s="98" t="s">
        <v>1349</v>
      </c>
      <c r="E1107" s="96" t="s">
        <v>7</v>
      </c>
      <c r="F1107" s="96">
        <v>1</v>
      </c>
      <c r="G1107" s="52">
        <v>2800000</v>
      </c>
      <c r="H1107" s="52">
        <f>+F1107*G1107</f>
        <v>2800000</v>
      </c>
      <c r="I1107" s="96" t="s">
        <v>599</v>
      </c>
      <c r="J1107" s="149"/>
    </row>
    <row r="1108" spans="1:11" ht="15" x14ac:dyDescent="0.25">
      <c r="A1108" s="96"/>
      <c r="B1108" s="97"/>
      <c r="C1108" s="97"/>
      <c r="D1108" s="98" t="s">
        <v>1350</v>
      </c>
      <c r="E1108" s="96"/>
      <c r="F1108" s="96"/>
      <c r="G1108" s="52">
        <v>0</v>
      </c>
      <c r="H1108" s="99"/>
      <c r="I1108" s="96"/>
      <c r="J1108" s="149"/>
    </row>
    <row r="1109" spans="1:11" ht="60" x14ac:dyDescent="0.25">
      <c r="A1109" s="96"/>
      <c r="B1109" s="97"/>
      <c r="C1109" s="97"/>
      <c r="D1109" s="98" t="s">
        <v>1351</v>
      </c>
      <c r="E1109" s="96"/>
      <c r="F1109" s="96"/>
      <c r="G1109" s="52">
        <v>0</v>
      </c>
      <c r="H1109" s="99"/>
      <c r="I1109" s="96"/>
      <c r="J1109" s="149"/>
    </row>
    <row r="1110" spans="1:11" ht="15" x14ac:dyDescent="0.25">
      <c r="A1110" s="96"/>
      <c r="B1110" s="97"/>
      <c r="C1110" s="97"/>
      <c r="D1110" s="98" t="s">
        <v>1352</v>
      </c>
      <c r="E1110" s="96"/>
      <c r="F1110" s="96"/>
      <c r="G1110" s="52">
        <v>0</v>
      </c>
      <c r="H1110" s="99"/>
      <c r="I1110" s="96"/>
      <c r="J1110" s="149"/>
    </row>
    <row r="1111" spans="1:11" ht="45" x14ac:dyDescent="0.25">
      <c r="A1111" s="96"/>
      <c r="B1111" s="97"/>
      <c r="C1111" s="97"/>
      <c r="D1111" s="98" t="s">
        <v>1353</v>
      </c>
      <c r="E1111" s="96"/>
      <c r="F1111" s="96"/>
      <c r="G1111" s="52">
        <v>0</v>
      </c>
      <c r="H1111" s="99"/>
      <c r="I1111" s="96"/>
      <c r="J1111" s="149"/>
    </row>
    <row r="1112" spans="1:11" ht="30" x14ac:dyDescent="0.25">
      <c r="A1112" s="96"/>
      <c r="B1112" s="97"/>
      <c r="C1112" s="97"/>
      <c r="D1112" s="98" t="s">
        <v>1354</v>
      </c>
      <c r="E1112" s="96"/>
      <c r="F1112" s="96"/>
      <c r="G1112" s="52">
        <v>0</v>
      </c>
      <c r="H1112" s="99"/>
      <c r="I1112" s="96"/>
      <c r="J1112" s="149"/>
    </row>
    <row r="1113" spans="1:11" ht="30" x14ac:dyDescent="0.25">
      <c r="A1113" s="96"/>
      <c r="B1113" s="97"/>
      <c r="C1113" s="97"/>
      <c r="D1113" s="98" t="s">
        <v>1355</v>
      </c>
      <c r="E1113" s="96"/>
      <c r="F1113" s="96"/>
      <c r="G1113" s="52">
        <v>0</v>
      </c>
      <c r="H1113" s="99"/>
      <c r="I1113" s="96"/>
      <c r="J1113" s="149"/>
    </row>
    <row r="1114" spans="1:11" ht="30" x14ac:dyDescent="0.25">
      <c r="A1114" s="96"/>
      <c r="B1114" s="97"/>
      <c r="C1114" s="97"/>
      <c r="D1114" s="98" t="s">
        <v>1356</v>
      </c>
      <c r="E1114" s="96"/>
      <c r="F1114" s="96"/>
      <c r="G1114" s="52">
        <v>0</v>
      </c>
      <c r="H1114" s="99"/>
      <c r="I1114" s="96"/>
      <c r="J1114" s="149"/>
    </row>
    <row r="1115" spans="1:11" ht="30" x14ac:dyDescent="0.25">
      <c r="A1115" s="96"/>
      <c r="B1115" s="97"/>
      <c r="C1115" s="97"/>
      <c r="D1115" s="98" t="s">
        <v>1347</v>
      </c>
      <c r="E1115" s="96"/>
      <c r="F1115" s="96"/>
      <c r="G1115" s="52">
        <v>0</v>
      </c>
      <c r="H1115" s="99"/>
      <c r="I1115" s="96"/>
      <c r="J1115" s="149"/>
    </row>
    <row r="1116" spans="1:11" s="283" customFormat="1" ht="60" x14ac:dyDescent="0.25">
      <c r="A1116" s="245" t="str">
        <f>IF(H1116="","",SUBTOTAL(3,$H$8:H1116))</f>
        <v/>
      </c>
      <c r="B1116" s="278"/>
      <c r="C1116" s="278"/>
      <c r="D1116" s="278" t="s">
        <v>1668</v>
      </c>
      <c r="E1116" s="279"/>
      <c r="F1116" s="21"/>
      <c r="G1116" s="280"/>
      <c r="H1116" s="280"/>
      <c r="I1116" s="281"/>
      <c r="J1116" s="282"/>
      <c r="K1116" s="280"/>
    </row>
    <row r="1117" spans="1:11" s="154" customFormat="1" ht="15.75" x14ac:dyDescent="0.25">
      <c r="A1117" s="3"/>
      <c r="B1117" s="4"/>
      <c r="C1117" s="4"/>
      <c r="D1117" s="191" t="s">
        <v>1580</v>
      </c>
      <c r="E1117" s="3"/>
      <c r="F1117" s="3"/>
      <c r="G1117" s="6"/>
      <c r="H1117" s="6"/>
      <c r="I1117" s="4"/>
      <c r="J1117" s="153"/>
      <c r="K1117" s="153"/>
    </row>
    <row r="1118" spans="1:11" s="154" customFormat="1" ht="15.75" x14ac:dyDescent="0.25">
      <c r="A1118" s="3"/>
      <c r="B1118" s="4"/>
      <c r="C1118" s="4"/>
      <c r="D1118" s="191" t="s">
        <v>13</v>
      </c>
      <c r="E1118" s="3"/>
      <c r="F1118" s="3"/>
      <c r="G1118" s="6"/>
      <c r="H1118" s="6"/>
      <c r="I1118" s="4"/>
      <c r="J1118" s="153"/>
      <c r="K1118" s="153"/>
    </row>
    <row r="1119" spans="1:11" s="154" customFormat="1" ht="15.75" x14ac:dyDescent="0.25">
      <c r="A1119" s="3"/>
      <c r="B1119" s="4"/>
      <c r="C1119" s="4"/>
      <c r="D1119" s="191" t="s">
        <v>12</v>
      </c>
      <c r="E1119" s="3"/>
      <c r="F1119" s="3"/>
      <c r="G1119" s="6"/>
      <c r="H1119" s="6"/>
      <c r="I1119" s="4"/>
      <c r="J1119" s="153"/>
      <c r="K1119" s="153"/>
    </row>
    <row r="1120" spans="1:11" ht="45" x14ac:dyDescent="0.25">
      <c r="A1120" s="40"/>
      <c r="B1120" s="43"/>
      <c r="C1120" s="43" t="s">
        <v>1357</v>
      </c>
      <c r="D1120" s="42" t="s">
        <v>1358</v>
      </c>
      <c r="E1120" s="40" t="s">
        <v>7</v>
      </c>
      <c r="F1120" s="40">
        <v>1</v>
      </c>
      <c r="G1120" s="52">
        <v>67800000</v>
      </c>
      <c r="H1120" s="6">
        <f>+F1120*G1120</f>
        <v>67800000</v>
      </c>
      <c r="I1120" s="40" t="s">
        <v>1359</v>
      </c>
      <c r="J1120" s="149"/>
    </row>
    <row r="1121" spans="1:11" ht="120" x14ac:dyDescent="0.25">
      <c r="A1121" s="40"/>
      <c r="B1121" s="43"/>
      <c r="C1121" s="43"/>
      <c r="D1121" s="42" t="s">
        <v>1360</v>
      </c>
      <c r="E1121" s="40"/>
      <c r="F1121" s="40"/>
      <c r="G1121" s="52">
        <v>0</v>
      </c>
      <c r="H1121" s="100"/>
      <c r="I1121" s="40"/>
      <c r="J1121" s="149"/>
    </row>
    <row r="1122" spans="1:11" ht="30" x14ac:dyDescent="0.25">
      <c r="A1122" s="40"/>
      <c r="B1122" s="43"/>
      <c r="C1122" s="43"/>
      <c r="D1122" s="42" t="s">
        <v>1361</v>
      </c>
      <c r="E1122" s="40"/>
      <c r="F1122" s="40"/>
      <c r="G1122" s="52">
        <v>0</v>
      </c>
      <c r="H1122" s="100"/>
      <c r="I1122" s="40"/>
      <c r="J1122" s="149"/>
    </row>
    <row r="1123" spans="1:11" ht="30" x14ac:dyDescent="0.25">
      <c r="A1123" s="40"/>
      <c r="B1123" s="43"/>
      <c r="C1123" s="43"/>
      <c r="D1123" s="42" t="s">
        <v>1362</v>
      </c>
      <c r="E1123" s="40"/>
      <c r="F1123" s="40"/>
      <c r="G1123" s="52">
        <v>0</v>
      </c>
      <c r="H1123" s="100"/>
      <c r="I1123" s="40"/>
      <c r="J1123" s="149"/>
    </row>
    <row r="1124" spans="1:11" ht="45" x14ac:dyDescent="0.25">
      <c r="A1124" s="40"/>
      <c r="B1124" s="43"/>
      <c r="C1124" s="43"/>
      <c r="D1124" s="42" t="s">
        <v>1363</v>
      </c>
      <c r="E1124" s="40"/>
      <c r="F1124" s="40"/>
      <c r="G1124" s="52">
        <v>0</v>
      </c>
      <c r="H1124" s="100"/>
      <c r="I1124" s="40"/>
      <c r="J1124" s="149"/>
    </row>
    <row r="1125" spans="1:11" ht="30" x14ac:dyDescent="0.25">
      <c r="A1125" s="40"/>
      <c r="B1125" s="43"/>
      <c r="C1125" s="43"/>
      <c r="D1125" s="42" t="s">
        <v>1364</v>
      </c>
      <c r="E1125" s="40"/>
      <c r="F1125" s="40"/>
      <c r="G1125" s="52">
        <v>0</v>
      </c>
      <c r="H1125" s="100"/>
      <c r="I1125" s="40"/>
      <c r="J1125" s="149"/>
    </row>
    <row r="1126" spans="1:11" ht="30" x14ac:dyDescent="0.25">
      <c r="A1126" s="40"/>
      <c r="B1126" s="43"/>
      <c r="C1126" s="43"/>
      <c r="D1126" s="42" t="s">
        <v>1365</v>
      </c>
      <c r="E1126" s="40"/>
      <c r="F1126" s="40"/>
      <c r="G1126" s="52">
        <v>0</v>
      </c>
      <c r="H1126" s="100"/>
      <c r="I1126" s="40"/>
      <c r="J1126" s="149"/>
    </row>
    <row r="1127" spans="1:11" ht="30" x14ac:dyDescent="0.25">
      <c r="A1127" s="40"/>
      <c r="B1127" s="43"/>
      <c r="C1127" s="43"/>
      <c r="D1127" s="42" t="s">
        <v>1366</v>
      </c>
      <c r="E1127" s="40"/>
      <c r="F1127" s="40"/>
      <c r="G1127" s="52">
        <v>0</v>
      </c>
      <c r="H1127" s="100"/>
      <c r="I1127" s="40"/>
      <c r="J1127" s="149"/>
    </row>
    <row r="1128" spans="1:11" ht="30" x14ac:dyDescent="0.25">
      <c r="A1128" s="40"/>
      <c r="B1128" s="43"/>
      <c r="C1128" s="43"/>
      <c r="D1128" s="42" t="s">
        <v>1367</v>
      </c>
      <c r="E1128" s="40"/>
      <c r="F1128" s="40"/>
      <c r="G1128" s="52">
        <v>0</v>
      </c>
      <c r="H1128" s="100"/>
      <c r="I1128" s="40"/>
      <c r="J1128" s="149"/>
    </row>
    <row r="1129" spans="1:11" ht="45" x14ac:dyDescent="0.25">
      <c r="A1129" s="40"/>
      <c r="B1129" s="43"/>
      <c r="C1129" s="43"/>
      <c r="D1129" s="42" t="s">
        <v>1368</v>
      </c>
      <c r="E1129" s="40"/>
      <c r="F1129" s="40"/>
      <c r="G1129" s="52">
        <v>0</v>
      </c>
      <c r="H1129" s="100"/>
      <c r="I1129" s="40"/>
      <c r="J1129" s="149"/>
    </row>
    <row r="1130" spans="1:11" ht="30" x14ac:dyDescent="0.25">
      <c r="A1130" s="40"/>
      <c r="B1130" s="43"/>
      <c r="C1130" s="43"/>
      <c r="D1130" s="42" t="s">
        <v>1369</v>
      </c>
      <c r="E1130" s="40"/>
      <c r="F1130" s="40"/>
      <c r="G1130" s="52">
        <v>0</v>
      </c>
      <c r="H1130" s="100"/>
      <c r="I1130" s="40"/>
      <c r="J1130" s="149"/>
    </row>
    <row r="1131" spans="1:11" ht="30" x14ac:dyDescent="0.25">
      <c r="A1131" s="40"/>
      <c r="B1131" s="43"/>
      <c r="C1131" s="43"/>
      <c r="D1131" s="42" t="s">
        <v>1370</v>
      </c>
      <c r="E1131" s="40"/>
      <c r="F1131" s="40"/>
      <c r="G1131" s="52">
        <v>0</v>
      </c>
      <c r="H1131" s="100"/>
      <c r="I1131" s="40"/>
      <c r="J1131" s="149"/>
    </row>
    <row r="1132" spans="1:11" s="283" customFormat="1" ht="60" x14ac:dyDescent="0.25">
      <c r="A1132" s="245" t="str">
        <f>IF(H1132="","",SUBTOTAL(3,$H$8:H1132))</f>
        <v/>
      </c>
      <c r="B1132" s="278"/>
      <c r="C1132" s="278"/>
      <c r="D1132" s="278" t="s">
        <v>1668</v>
      </c>
      <c r="E1132" s="279"/>
      <c r="F1132" s="21"/>
      <c r="G1132" s="280"/>
      <c r="H1132" s="280"/>
      <c r="I1132" s="281"/>
      <c r="J1132" s="282"/>
      <c r="K1132" s="280"/>
    </row>
    <row r="1133" spans="1:11" s="154" customFormat="1" ht="15.75" x14ac:dyDescent="0.25">
      <c r="A1133" s="3"/>
      <c r="B1133" s="4"/>
      <c r="C1133" s="4"/>
      <c r="D1133" s="191" t="s">
        <v>1580</v>
      </c>
      <c r="E1133" s="3"/>
      <c r="F1133" s="3"/>
      <c r="G1133" s="6"/>
      <c r="H1133" s="6"/>
      <c r="I1133" s="4"/>
      <c r="J1133" s="153"/>
      <c r="K1133" s="153"/>
    </row>
    <row r="1134" spans="1:11" s="154" customFormat="1" ht="15.75" x14ac:dyDescent="0.25">
      <c r="A1134" s="3"/>
      <c r="B1134" s="4"/>
      <c r="C1134" s="4"/>
      <c r="D1134" s="191" t="s">
        <v>13</v>
      </c>
      <c r="E1134" s="3"/>
      <c r="F1134" s="3"/>
      <c r="G1134" s="6"/>
      <c r="H1134" s="6"/>
      <c r="I1134" s="4"/>
      <c r="J1134" s="153"/>
      <c r="K1134" s="153"/>
    </row>
    <row r="1135" spans="1:11" s="154" customFormat="1" ht="15.75" x14ac:dyDescent="0.25">
      <c r="A1135" s="3"/>
      <c r="B1135" s="4"/>
      <c r="C1135" s="4"/>
      <c r="D1135" s="191" t="s">
        <v>12</v>
      </c>
      <c r="E1135" s="3"/>
      <c r="F1135" s="3"/>
      <c r="G1135" s="6"/>
      <c r="H1135" s="6"/>
      <c r="I1135" s="4"/>
      <c r="J1135" s="153"/>
      <c r="K1135" s="153"/>
    </row>
    <row r="1136" spans="1:11" ht="45" x14ac:dyDescent="0.25">
      <c r="A1136" s="96"/>
      <c r="B1136" s="97"/>
      <c r="C1136" s="97" t="s">
        <v>1371</v>
      </c>
      <c r="D1136" s="98" t="s">
        <v>1372</v>
      </c>
      <c r="E1136" s="96" t="s">
        <v>7</v>
      </c>
      <c r="F1136" s="96">
        <v>1</v>
      </c>
      <c r="G1136" s="52">
        <v>5000000</v>
      </c>
      <c r="H1136" s="52">
        <f>+F1136*G1136</f>
        <v>5000000</v>
      </c>
      <c r="I1136" s="96" t="s">
        <v>599</v>
      </c>
      <c r="J1136" s="149"/>
    </row>
    <row r="1137" spans="1:11" ht="15" x14ac:dyDescent="0.25">
      <c r="A1137" s="96"/>
      <c r="B1137" s="97"/>
      <c r="C1137" s="97"/>
      <c r="D1137" s="98" t="s">
        <v>1373</v>
      </c>
      <c r="E1137" s="96"/>
      <c r="F1137" s="96"/>
      <c r="G1137" s="52">
        <v>0</v>
      </c>
      <c r="H1137" s="99"/>
      <c r="I1137" s="96"/>
      <c r="J1137" s="149"/>
    </row>
    <row r="1138" spans="1:11" ht="75" x14ac:dyDescent="0.25">
      <c r="A1138" s="96"/>
      <c r="B1138" s="97"/>
      <c r="C1138" s="97"/>
      <c r="D1138" s="98" t="s">
        <v>1374</v>
      </c>
      <c r="E1138" s="96"/>
      <c r="F1138" s="96"/>
      <c r="G1138" s="52">
        <v>0</v>
      </c>
      <c r="H1138" s="99"/>
      <c r="I1138" s="96"/>
      <c r="J1138" s="149"/>
    </row>
    <row r="1139" spans="1:11" ht="15" x14ac:dyDescent="0.25">
      <c r="A1139" s="96"/>
      <c r="B1139" s="97"/>
      <c r="C1139" s="97"/>
      <c r="D1139" s="98" t="s">
        <v>1375</v>
      </c>
      <c r="E1139" s="96"/>
      <c r="F1139" s="96"/>
      <c r="G1139" s="52">
        <v>0</v>
      </c>
      <c r="H1139" s="99"/>
      <c r="I1139" s="96"/>
      <c r="J1139" s="149"/>
    </row>
    <row r="1140" spans="1:11" ht="30" x14ac:dyDescent="0.25">
      <c r="A1140" s="96"/>
      <c r="B1140" s="97"/>
      <c r="C1140" s="97"/>
      <c r="D1140" s="98" t="s">
        <v>1376</v>
      </c>
      <c r="E1140" s="96"/>
      <c r="F1140" s="96"/>
      <c r="G1140" s="52">
        <v>0</v>
      </c>
      <c r="H1140" s="99"/>
      <c r="I1140" s="96"/>
      <c r="J1140" s="149"/>
    </row>
    <row r="1141" spans="1:11" ht="60" x14ac:dyDescent="0.25">
      <c r="A1141" s="96"/>
      <c r="B1141" s="97"/>
      <c r="C1141" s="97"/>
      <c r="D1141" s="98" t="s">
        <v>1377</v>
      </c>
      <c r="E1141" s="96"/>
      <c r="F1141" s="96"/>
      <c r="G1141" s="52">
        <v>0</v>
      </c>
      <c r="H1141" s="99"/>
      <c r="I1141" s="96"/>
      <c r="J1141" s="149"/>
    </row>
    <row r="1142" spans="1:11" ht="60" x14ac:dyDescent="0.25">
      <c r="A1142" s="96"/>
      <c r="B1142" s="97"/>
      <c r="C1142" s="97"/>
      <c r="D1142" s="98" t="s">
        <v>1378</v>
      </c>
      <c r="E1142" s="96"/>
      <c r="F1142" s="96"/>
      <c r="G1142" s="52">
        <v>0</v>
      </c>
      <c r="H1142" s="99"/>
      <c r="I1142" s="96"/>
      <c r="J1142" s="149"/>
    </row>
    <row r="1143" spans="1:11" ht="45" x14ac:dyDescent="0.25">
      <c r="A1143" s="96"/>
      <c r="B1143" s="97"/>
      <c r="C1143" s="97"/>
      <c r="D1143" s="98" t="s">
        <v>1379</v>
      </c>
      <c r="E1143" s="96"/>
      <c r="F1143" s="96"/>
      <c r="G1143" s="52">
        <v>0</v>
      </c>
      <c r="H1143" s="99"/>
      <c r="I1143" s="96"/>
      <c r="J1143" s="149"/>
    </row>
    <row r="1144" spans="1:11" ht="45" x14ac:dyDescent="0.25">
      <c r="A1144" s="96"/>
      <c r="B1144" s="97"/>
      <c r="C1144" s="97"/>
      <c r="D1144" s="98" t="s">
        <v>1380</v>
      </c>
      <c r="E1144" s="96"/>
      <c r="F1144" s="96"/>
      <c r="G1144" s="52">
        <v>0</v>
      </c>
      <c r="H1144" s="99"/>
      <c r="I1144" s="96"/>
      <c r="J1144" s="149"/>
    </row>
    <row r="1145" spans="1:11" ht="30" x14ac:dyDescent="0.25">
      <c r="A1145" s="96"/>
      <c r="B1145" s="97"/>
      <c r="C1145" s="97"/>
      <c r="D1145" s="98" t="s">
        <v>1381</v>
      </c>
      <c r="E1145" s="96"/>
      <c r="F1145" s="96"/>
      <c r="G1145" s="52">
        <v>0</v>
      </c>
      <c r="H1145" s="99"/>
      <c r="I1145" s="96"/>
      <c r="J1145" s="149"/>
    </row>
    <row r="1146" spans="1:11" s="283" customFormat="1" ht="60" x14ac:dyDescent="0.25">
      <c r="A1146" s="245" t="str">
        <f>IF(H1146="","",SUBTOTAL(3,$H$8:H1146))</f>
        <v/>
      </c>
      <c r="B1146" s="278"/>
      <c r="C1146" s="278"/>
      <c r="D1146" s="278" t="s">
        <v>1668</v>
      </c>
      <c r="E1146" s="279"/>
      <c r="F1146" s="21"/>
      <c r="G1146" s="280"/>
      <c r="H1146" s="280"/>
      <c r="I1146" s="281"/>
      <c r="J1146" s="282"/>
      <c r="K1146" s="280"/>
    </row>
    <row r="1147" spans="1:11" s="154" customFormat="1" ht="15.75" x14ac:dyDescent="0.25">
      <c r="A1147" s="3"/>
      <c r="B1147" s="4"/>
      <c r="C1147" s="4"/>
      <c r="D1147" s="191" t="s">
        <v>1580</v>
      </c>
      <c r="E1147" s="3"/>
      <c r="F1147" s="3"/>
      <c r="G1147" s="6"/>
      <c r="H1147" s="6"/>
      <c r="I1147" s="4"/>
      <c r="J1147" s="153"/>
      <c r="K1147" s="153"/>
    </row>
    <row r="1148" spans="1:11" s="154" customFormat="1" ht="15.75" x14ac:dyDescent="0.25">
      <c r="A1148" s="3"/>
      <c r="B1148" s="4"/>
      <c r="C1148" s="4"/>
      <c r="D1148" s="191" t="s">
        <v>13</v>
      </c>
      <c r="E1148" s="3"/>
      <c r="F1148" s="3"/>
      <c r="G1148" s="6"/>
      <c r="H1148" s="6"/>
      <c r="I1148" s="4"/>
      <c r="J1148" s="153"/>
      <c r="K1148" s="153"/>
    </row>
    <row r="1149" spans="1:11" s="154" customFormat="1" ht="15.75" x14ac:dyDescent="0.25">
      <c r="A1149" s="3"/>
      <c r="B1149" s="4"/>
      <c r="C1149" s="4"/>
      <c r="D1149" s="191" t="s">
        <v>12</v>
      </c>
      <c r="E1149" s="3"/>
      <c r="F1149" s="3"/>
      <c r="G1149" s="6"/>
      <c r="H1149" s="6"/>
      <c r="I1149" s="4"/>
      <c r="J1149" s="153"/>
      <c r="K1149" s="153"/>
    </row>
    <row r="1150" spans="1:11" ht="45" x14ac:dyDescent="0.25">
      <c r="A1150" s="96"/>
      <c r="B1150" s="97"/>
      <c r="C1150" s="97" t="s">
        <v>164</v>
      </c>
      <c r="D1150" s="98" t="s">
        <v>1382</v>
      </c>
      <c r="E1150" s="96" t="s">
        <v>7</v>
      </c>
      <c r="F1150" s="96">
        <v>1</v>
      </c>
      <c r="G1150" s="52">
        <v>1300000</v>
      </c>
      <c r="H1150" s="52">
        <f>+F1150*G1150</f>
        <v>1300000</v>
      </c>
      <c r="I1150" s="96" t="s">
        <v>599</v>
      </c>
      <c r="J1150" s="149"/>
    </row>
    <row r="1151" spans="1:11" ht="15" x14ac:dyDescent="0.25">
      <c r="A1151" s="96"/>
      <c r="B1151" s="97"/>
      <c r="C1151" s="97"/>
      <c r="D1151" s="98" t="s">
        <v>1383</v>
      </c>
      <c r="E1151" s="96"/>
      <c r="F1151" s="96"/>
      <c r="G1151" s="52">
        <v>0</v>
      </c>
      <c r="H1151" s="99"/>
      <c r="I1151" s="96"/>
      <c r="J1151" s="149"/>
    </row>
    <row r="1152" spans="1:11" ht="15" x14ac:dyDescent="0.25">
      <c r="A1152" s="96"/>
      <c r="B1152" s="97"/>
      <c r="C1152" s="97"/>
      <c r="D1152" s="98" t="s">
        <v>1384</v>
      </c>
      <c r="E1152" s="96"/>
      <c r="F1152" s="96"/>
      <c r="G1152" s="52">
        <v>0</v>
      </c>
      <c r="H1152" s="99"/>
      <c r="I1152" s="96"/>
      <c r="J1152" s="149"/>
    </row>
    <row r="1153" spans="1:11" ht="45" x14ac:dyDescent="0.25">
      <c r="A1153" s="96"/>
      <c r="B1153" s="97"/>
      <c r="C1153" s="97"/>
      <c r="D1153" s="98" t="s">
        <v>1385</v>
      </c>
      <c r="E1153" s="96"/>
      <c r="F1153" s="96"/>
      <c r="G1153" s="52">
        <v>0</v>
      </c>
      <c r="H1153" s="99"/>
      <c r="I1153" s="96"/>
      <c r="J1153" s="149"/>
    </row>
    <row r="1154" spans="1:11" s="283" customFormat="1" ht="60" x14ac:dyDescent="0.25">
      <c r="A1154" s="245" t="str">
        <f>IF(H1154="","",SUBTOTAL(3,$H$8:H1154))</f>
        <v/>
      </c>
      <c r="B1154" s="278"/>
      <c r="C1154" s="278"/>
      <c r="D1154" s="278" t="s">
        <v>1668</v>
      </c>
      <c r="E1154" s="279"/>
      <c r="F1154" s="21"/>
      <c r="G1154" s="280"/>
      <c r="H1154" s="280"/>
      <c r="I1154" s="281"/>
      <c r="J1154" s="282"/>
      <c r="K1154" s="280"/>
    </row>
    <row r="1155" spans="1:11" s="154" customFormat="1" ht="15.75" x14ac:dyDescent="0.25">
      <c r="A1155" s="3"/>
      <c r="B1155" s="4"/>
      <c r="C1155" s="4"/>
      <c r="D1155" s="191" t="s">
        <v>1580</v>
      </c>
      <c r="E1155" s="3"/>
      <c r="F1155" s="3"/>
      <c r="G1155" s="6"/>
      <c r="H1155" s="6"/>
      <c r="I1155" s="4"/>
      <c r="J1155" s="153"/>
      <c r="K1155" s="153"/>
    </row>
    <row r="1156" spans="1:11" s="154" customFormat="1" ht="15.75" x14ac:dyDescent="0.25">
      <c r="A1156" s="3"/>
      <c r="B1156" s="4"/>
      <c r="C1156" s="4"/>
      <c r="D1156" s="191" t="s">
        <v>13</v>
      </c>
      <c r="E1156" s="3"/>
      <c r="F1156" s="3"/>
      <c r="G1156" s="6"/>
      <c r="H1156" s="6"/>
      <c r="I1156" s="4"/>
      <c r="J1156" s="153"/>
      <c r="K1156" s="153"/>
    </row>
    <row r="1157" spans="1:11" s="154" customFormat="1" ht="15.75" x14ac:dyDescent="0.25">
      <c r="A1157" s="3"/>
      <c r="B1157" s="4"/>
      <c r="C1157" s="4"/>
      <c r="D1157" s="191" t="s">
        <v>12</v>
      </c>
      <c r="E1157" s="3"/>
      <c r="F1157" s="3"/>
      <c r="G1157" s="6"/>
      <c r="H1157" s="6"/>
      <c r="I1157" s="4"/>
      <c r="J1157" s="153"/>
      <c r="K1157" s="153"/>
    </row>
    <row r="1158" spans="1:11" s="275" customFormat="1" ht="30" x14ac:dyDescent="0.25">
      <c r="A1158" s="252">
        <f>IF(F1158="","",SUBTOTAL(3,$H$8:H1158))</f>
        <v>239</v>
      </c>
      <c r="B1158" s="271"/>
      <c r="C1158" s="271" t="s">
        <v>1611</v>
      </c>
      <c r="D1158" s="272" t="s">
        <v>1612</v>
      </c>
      <c r="E1158" s="252" t="s">
        <v>1613</v>
      </c>
      <c r="F1158" s="252">
        <v>1</v>
      </c>
      <c r="G1158" s="273">
        <v>14000000</v>
      </c>
      <c r="H1158" s="274">
        <f>G1158*F1158</f>
        <v>14000000</v>
      </c>
      <c r="K1158" s="271"/>
    </row>
    <row r="1159" spans="1:11" s="275" customFormat="1" ht="15" x14ac:dyDescent="0.25">
      <c r="A1159" s="252" t="str">
        <f>IF(H1159="","",SUBTOTAL(3,$H$8:H1159))</f>
        <v/>
      </c>
      <c r="B1159" s="271"/>
      <c r="C1159" s="271"/>
      <c r="D1159" s="276" t="s">
        <v>1614</v>
      </c>
      <c r="E1159" s="252"/>
      <c r="F1159" s="252"/>
      <c r="G1159" s="252"/>
      <c r="H1159" s="252"/>
      <c r="I1159" s="273"/>
      <c r="J1159" s="274"/>
      <c r="K1159" s="271"/>
    </row>
    <row r="1160" spans="1:11" s="275" customFormat="1" ht="30" x14ac:dyDescent="0.25">
      <c r="A1160" s="252" t="str">
        <f>IF(H1160="","",SUBTOTAL(3,$H$8:H1160))</f>
        <v/>
      </c>
      <c r="B1160" s="271"/>
      <c r="C1160" s="271"/>
      <c r="D1160" s="231" t="s">
        <v>1615</v>
      </c>
      <c r="E1160" s="252"/>
      <c r="F1160" s="252"/>
      <c r="G1160" s="252"/>
      <c r="H1160" s="252"/>
      <c r="I1160" s="273"/>
      <c r="J1160" s="274"/>
      <c r="K1160" s="271"/>
    </row>
    <row r="1161" spans="1:11" s="275" customFormat="1" ht="15" x14ac:dyDescent="0.25">
      <c r="A1161" s="252" t="str">
        <f>IF(H1161="","",SUBTOTAL(3,$H$8:H1161))</f>
        <v/>
      </c>
      <c r="B1161" s="271"/>
      <c r="C1161" s="271"/>
      <c r="D1161" s="231" t="s">
        <v>1616</v>
      </c>
      <c r="E1161" s="252"/>
      <c r="F1161" s="252"/>
      <c r="G1161" s="252"/>
      <c r="H1161" s="252"/>
      <c r="I1161" s="273"/>
      <c r="J1161" s="274"/>
      <c r="K1161" s="271"/>
    </row>
    <row r="1162" spans="1:11" s="275" customFormat="1" ht="30" x14ac:dyDescent="0.25">
      <c r="A1162" s="252" t="str">
        <f>IF(H1162="","",SUBTOTAL(3,$H$8:H1162))</f>
        <v/>
      </c>
      <c r="B1162" s="271"/>
      <c r="C1162" s="271"/>
      <c r="D1162" s="231" t="s">
        <v>1617</v>
      </c>
      <c r="E1162" s="252"/>
      <c r="F1162" s="252"/>
      <c r="G1162" s="252"/>
      <c r="H1162" s="252"/>
      <c r="I1162" s="273"/>
      <c r="J1162" s="274"/>
      <c r="K1162" s="271"/>
    </row>
    <row r="1163" spans="1:11" s="25" customFormat="1" ht="15" x14ac:dyDescent="0.25">
      <c r="A1163" s="245" t="str">
        <f>IF(H1163="","",SUBTOTAL(3,$H$8:H1163))</f>
        <v/>
      </c>
      <c r="B1163" s="22"/>
      <c r="C1163" s="22"/>
      <c r="D1163" s="185" t="s">
        <v>1618</v>
      </c>
      <c r="E1163" s="21"/>
      <c r="F1163" s="21"/>
      <c r="G1163" s="21"/>
      <c r="H1163" s="21"/>
      <c r="I1163" s="263"/>
      <c r="J1163" s="264"/>
      <c r="K1163" s="22"/>
    </row>
    <row r="1164" spans="1:11" s="25" customFormat="1" ht="45" x14ac:dyDescent="0.25">
      <c r="A1164" s="245" t="str">
        <f>IF(H1164="","",SUBTOTAL(3,$H$8:H1164))</f>
        <v/>
      </c>
      <c r="B1164" s="22"/>
      <c r="C1164" s="22"/>
      <c r="D1164" s="185" t="s">
        <v>1619</v>
      </c>
      <c r="E1164" s="21"/>
      <c r="F1164" s="21"/>
      <c r="G1164" s="21"/>
      <c r="H1164" s="21"/>
      <c r="I1164" s="263"/>
      <c r="J1164" s="264"/>
      <c r="K1164" s="22"/>
    </row>
    <row r="1165" spans="1:11" s="25" customFormat="1" ht="15" x14ac:dyDescent="0.25">
      <c r="A1165" s="245" t="str">
        <f>IF(H1165="","",SUBTOTAL(3,$H$8:H1165))</f>
        <v/>
      </c>
      <c r="B1165" s="22"/>
      <c r="C1165" s="22"/>
      <c r="D1165" s="185" t="s">
        <v>1620</v>
      </c>
      <c r="E1165" s="21"/>
      <c r="F1165" s="21"/>
      <c r="G1165" s="21"/>
      <c r="H1165" s="21"/>
      <c r="I1165" s="263"/>
      <c r="J1165" s="264"/>
      <c r="K1165" s="22"/>
    </row>
    <row r="1166" spans="1:11" ht="150" x14ac:dyDescent="0.25">
      <c r="A1166" s="245" t="str">
        <f>IF(H1166="","",SUBTOTAL(3,$H$8:H1166))</f>
        <v/>
      </c>
      <c r="B1166" s="23"/>
      <c r="C1166" s="23"/>
      <c r="D1166" s="185" t="s">
        <v>1621</v>
      </c>
      <c r="E1166" s="26"/>
      <c r="F1166" s="26"/>
      <c r="G1166" s="26"/>
      <c r="H1166" s="26"/>
      <c r="I1166" s="263"/>
      <c r="J1166" s="265"/>
      <c r="K1166" s="23"/>
    </row>
    <row r="1167" spans="1:11" ht="15" x14ac:dyDescent="0.25">
      <c r="A1167" s="245" t="str">
        <f>IF(H1167="","",SUBTOTAL(3,$H$8:H1167))</f>
        <v/>
      </c>
      <c r="B1167" s="23"/>
      <c r="C1167" s="23"/>
      <c r="D1167" s="185" t="s">
        <v>1622</v>
      </c>
      <c r="E1167" s="26"/>
      <c r="F1167" s="26"/>
      <c r="G1167" s="26"/>
      <c r="H1167" s="26"/>
      <c r="I1167" s="263"/>
      <c r="J1167" s="265"/>
      <c r="K1167" s="23"/>
    </row>
    <row r="1168" spans="1:11" ht="15" x14ac:dyDescent="0.25">
      <c r="A1168" s="245" t="str">
        <f>IF(H1168="","",SUBTOTAL(3,$H$8:H1168))</f>
        <v/>
      </c>
      <c r="B1168" s="23"/>
      <c r="C1168" s="23"/>
      <c r="D1168" s="185" t="s">
        <v>1623</v>
      </c>
      <c r="E1168" s="26"/>
      <c r="F1168" s="26"/>
      <c r="G1168" s="26"/>
      <c r="H1168" s="26"/>
      <c r="I1168" s="263"/>
      <c r="J1168" s="265"/>
      <c r="K1168" s="23"/>
    </row>
    <row r="1169" spans="1:12" ht="15" x14ac:dyDescent="0.25">
      <c r="A1169" s="245" t="str">
        <f>IF(H1169="","",SUBTOTAL(3,$H$8:H1169))</f>
        <v/>
      </c>
      <c r="B1169" s="23"/>
      <c r="C1169" s="23"/>
      <c r="D1169" s="185" t="s">
        <v>1624</v>
      </c>
      <c r="E1169" s="26"/>
      <c r="F1169" s="26"/>
      <c r="G1169" s="26"/>
      <c r="H1169" s="26"/>
      <c r="I1169" s="263"/>
      <c r="J1169" s="265"/>
      <c r="K1169" s="23"/>
    </row>
    <row r="1170" spans="1:12" s="267" customFormat="1" ht="15" x14ac:dyDescent="0.25">
      <c r="A1170" s="245" t="str">
        <f>IF(H1170="","",SUBTOTAL(3,$H$8:H1170))</f>
        <v/>
      </c>
      <c r="B1170" s="23"/>
      <c r="C1170" s="23"/>
      <c r="D1170" s="185" t="s">
        <v>1625</v>
      </c>
      <c r="E1170" s="26"/>
      <c r="F1170" s="26"/>
      <c r="G1170" s="26"/>
      <c r="H1170" s="26"/>
      <c r="I1170" s="263"/>
      <c r="J1170" s="265"/>
      <c r="K1170" s="23"/>
      <c r="L1170" s="266"/>
    </row>
    <row r="1171" spans="1:12" s="267" customFormat="1" ht="15" x14ac:dyDescent="0.25">
      <c r="A1171" s="245" t="str">
        <f>IF(H1171="","",SUBTOTAL(3,$H$8:H1171))</f>
        <v/>
      </c>
      <c r="B1171" s="23"/>
      <c r="C1171" s="23"/>
      <c r="D1171" s="185" t="s">
        <v>1626</v>
      </c>
      <c r="E1171" s="26"/>
      <c r="F1171" s="26"/>
      <c r="G1171" s="26"/>
      <c r="H1171" s="26"/>
      <c r="I1171" s="263"/>
      <c r="J1171" s="265"/>
      <c r="K1171" s="23"/>
      <c r="L1171" s="266"/>
    </row>
    <row r="1172" spans="1:12" s="267" customFormat="1" ht="60" x14ac:dyDescent="0.25">
      <c r="A1172" s="245" t="str">
        <f>IF(H1172="","",SUBTOTAL(3,$H$8:H1172))</f>
        <v/>
      </c>
      <c r="B1172" s="23"/>
      <c r="C1172" s="23"/>
      <c r="D1172" s="185" t="s">
        <v>1627</v>
      </c>
      <c r="E1172" s="26"/>
      <c r="F1172" s="26"/>
      <c r="G1172" s="26"/>
      <c r="H1172" s="26"/>
      <c r="I1172" s="263"/>
      <c r="J1172" s="265"/>
      <c r="K1172" s="23"/>
      <c r="L1172" s="266"/>
    </row>
    <row r="1173" spans="1:12" s="267" customFormat="1" ht="30" x14ac:dyDescent="0.25">
      <c r="A1173" s="245" t="str">
        <f>IF(H1173="","",SUBTOTAL(3,$H$8:H1173))</f>
        <v/>
      </c>
      <c r="B1173" s="23"/>
      <c r="C1173" s="23"/>
      <c r="D1173" s="185" t="s">
        <v>1628</v>
      </c>
      <c r="E1173" s="26"/>
      <c r="F1173" s="26"/>
      <c r="G1173" s="26"/>
      <c r="H1173" s="26"/>
      <c r="I1173" s="263"/>
      <c r="J1173" s="265"/>
      <c r="K1173" s="23"/>
      <c r="L1173" s="266"/>
    </row>
    <row r="1174" spans="1:12" s="267" customFormat="1" ht="15" x14ac:dyDescent="0.25">
      <c r="A1174" s="245" t="str">
        <f>IF(H1174="","",SUBTOTAL(3,$H$8:H1174))</f>
        <v/>
      </c>
      <c r="B1174" s="23"/>
      <c r="C1174" s="23"/>
      <c r="D1174" s="185" t="s">
        <v>1629</v>
      </c>
      <c r="E1174" s="26"/>
      <c r="F1174" s="26"/>
      <c r="G1174" s="26"/>
      <c r="H1174" s="26"/>
      <c r="I1174" s="263"/>
      <c r="J1174" s="265"/>
      <c r="K1174" s="23"/>
      <c r="L1174" s="266"/>
    </row>
    <row r="1175" spans="1:12" s="267" customFormat="1" ht="15" x14ac:dyDescent="0.25">
      <c r="A1175" s="245" t="str">
        <f>IF(H1175="","",SUBTOTAL(3,$H$8:H1175))</f>
        <v/>
      </c>
      <c r="B1175" s="23"/>
      <c r="C1175" s="23"/>
      <c r="D1175" s="185" t="s">
        <v>1630</v>
      </c>
      <c r="E1175" s="26"/>
      <c r="F1175" s="26"/>
      <c r="G1175" s="26"/>
      <c r="H1175" s="26"/>
      <c r="I1175" s="263"/>
      <c r="J1175" s="265"/>
      <c r="K1175" s="23"/>
      <c r="L1175" s="266"/>
    </row>
    <row r="1176" spans="1:12" s="267" customFormat="1" ht="15" x14ac:dyDescent="0.25">
      <c r="A1176" s="245" t="str">
        <f>IF(H1176="","",SUBTOTAL(3,$H$8:H1176))</f>
        <v/>
      </c>
      <c r="B1176" s="23"/>
      <c r="C1176" s="23"/>
      <c r="D1176" s="185" t="s">
        <v>1631</v>
      </c>
      <c r="E1176" s="26"/>
      <c r="F1176" s="26"/>
      <c r="G1176" s="26"/>
      <c r="H1176" s="26"/>
      <c r="I1176" s="263"/>
      <c r="J1176" s="265"/>
      <c r="K1176" s="23"/>
      <c r="L1176" s="266"/>
    </row>
    <row r="1177" spans="1:12" s="267" customFormat="1" ht="15" x14ac:dyDescent="0.25">
      <c r="A1177" s="245" t="str">
        <f>IF(H1177="","",SUBTOTAL(3,$H$8:H1177))</f>
        <v/>
      </c>
      <c r="B1177" s="23"/>
      <c r="C1177" s="23"/>
      <c r="D1177" s="185" t="s">
        <v>1632</v>
      </c>
      <c r="E1177" s="26"/>
      <c r="F1177" s="26"/>
      <c r="G1177" s="26"/>
      <c r="H1177" s="26"/>
      <c r="I1177" s="263"/>
      <c r="J1177" s="265"/>
      <c r="K1177" s="23"/>
      <c r="L1177" s="266"/>
    </row>
    <row r="1178" spans="1:12" s="267" customFormat="1" ht="15" x14ac:dyDescent="0.25">
      <c r="A1178" s="245" t="str">
        <f>IF(H1178="","",SUBTOTAL(3,$H$8:H1178))</f>
        <v/>
      </c>
      <c r="B1178" s="10"/>
      <c r="C1178" s="10"/>
      <c r="D1178" s="185" t="s">
        <v>1633</v>
      </c>
      <c r="E1178" s="3"/>
      <c r="F1178" s="3"/>
      <c r="G1178" s="3"/>
      <c r="H1178" s="3"/>
      <c r="I1178" s="263"/>
      <c r="J1178" s="268"/>
      <c r="K1178" s="3"/>
      <c r="L1178" s="266"/>
    </row>
    <row r="1179" spans="1:12" s="267" customFormat="1" ht="15" x14ac:dyDescent="0.25">
      <c r="A1179" s="245" t="str">
        <f>IF(H1179="","",SUBTOTAL(3,$H$8:H1179))</f>
        <v/>
      </c>
      <c r="B1179" s="10"/>
      <c r="C1179" s="10"/>
      <c r="D1179" s="185" t="s">
        <v>1634</v>
      </c>
      <c r="E1179" s="3"/>
      <c r="F1179" s="3"/>
      <c r="G1179" s="3"/>
      <c r="H1179" s="3"/>
      <c r="I1179" s="263"/>
      <c r="J1179" s="268"/>
      <c r="K1179" s="3"/>
      <c r="L1179" s="266"/>
    </row>
    <row r="1180" spans="1:12" s="267" customFormat="1" ht="60" x14ac:dyDescent="0.25">
      <c r="A1180" s="245" t="str">
        <f>IF(H1180="","",SUBTOTAL(3,$H$8:H1180))</f>
        <v/>
      </c>
      <c r="B1180" s="10"/>
      <c r="C1180" s="10"/>
      <c r="D1180" s="185" t="s">
        <v>1635</v>
      </c>
      <c r="E1180" s="3"/>
      <c r="F1180" s="3"/>
      <c r="G1180" s="3"/>
      <c r="H1180" s="3"/>
      <c r="I1180" s="263"/>
      <c r="J1180" s="268"/>
      <c r="K1180" s="3"/>
      <c r="L1180" s="266"/>
    </row>
    <row r="1181" spans="1:12" s="267" customFormat="1" ht="15" x14ac:dyDescent="0.25">
      <c r="A1181" s="245" t="str">
        <f>IF(H1181="","",SUBTOTAL(3,$H$8:H1181))</f>
        <v/>
      </c>
      <c r="B1181" s="10"/>
      <c r="C1181" s="10"/>
      <c r="D1181" s="59" t="s">
        <v>1636</v>
      </c>
      <c r="E1181" s="3"/>
      <c r="F1181" s="3"/>
      <c r="G1181" s="3"/>
      <c r="H1181" s="3"/>
      <c r="I1181" s="263"/>
      <c r="J1181" s="268"/>
      <c r="K1181" s="3"/>
      <c r="L1181" s="266"/>
    </row>
    <row r="1182" spans="1:12" s="267" customFormat="1" ht="30" x14ac:dyDescent="0.25">
      <c r="A1182" s="245" t="str">
        <f>IF(H1182="","",SUBTOTAL(3,$H$8:H1182))</f>
        <v/>
      </c>
      <c r="B1182" s="10"/>
      <c r="C1182" s="10"/>
      <c r="D1182" s="185" t="s">
        <v>1637</v>
      </c>
      <c r="E1182" s="3"/>
      <c r="F1182" s="3"/>
      <c r="G1182" s="3"/>
      <c r="H1182" s="3"/>
      <c r="I1182" s="263"/>
      <c r="J1182" s="268"/>
      <c r="K1182" s="3"/>
      <c r="L1182" s="266"/>
    </row>
    <row r="1183" spans="1:12" s="267" customFormat="1" ht="15" x14ac:dyDescent="0.25">
      <c r="A1183" s="245" t="str">
        <f>IF(H1183="","",SUBTOTAL(3,$H$8:H1183))</f>
        <v/>
      </c>
      <c r="B1183" s="10"/>
      <c r="C1183" s="10"/>
      <c r="D1183" s="185" t="s">
        <v>1638</v>
      </c>
      <c r="E1183" s="3"/>
      <c r="F1183" s="3"/>
      <c r="G1183" s="3"/>
      <c r="H1183" s="3"/>
      <c r="I1183" s="263"/>
      <c r="J1183" s="268"/>
      <c r="K1183" s="3"/>
      <c r="L1183" s="266"/>
    </row>
    <row r="1184" spans="1:12" s="269" customFormat="1" ht="30" x14ac:dyDescent="0.25">
      <c r="A1184" s="245" t="str">
        <f>IF(H1184="","",SUBTOTAL(3,$H$8:H1184))</f>
        <v/>
      </c>
      <c r="B1184" s="10"/>
      <c r="C1184" s="10"/>
      <c r="D1184" s="59" t="s">
        <v>1639</v>
      </c>
      <c r="E1184" s="3"/>
      <c r="F1184" s="3"/>
      <c r="G1184" s="3"/>
      <c r="H1184" s="3"/>
      <c r="I1184" s="263"/>
      <c r="J1184" s="268"/>
      <c r="K1184" s="3"/>
    </row>
    <row r="1185" spans="1:11" s="269" customFormat="1" ht="15" x14ac:dyDescent="0.25">
      <c r="A1185" s="245" t="str">
        <f>IF(H1185="","",SUBTOTAL(3,$H$8:H1185))</f>
        <v/>
      </c>
      <c r="B1185" s="10"/>
      <c r="C1185" s="10"/>
      <c r="D1185" s="59" t="s">
        <v>1640</v>
      </c>
      <c r="E1185" s="3"/>
      <c r="F1185" s="3"/>
      <c r="G1185" s="3"/>
      <c r="H1185" s="3"/>
      <c r="I1185" s="263"/>
      <c r="J1185" s="268"/>
      <c r="K1185" s="3"/>
    </row>
    <row r="1186" spans="1:11" s="269" customFormat="1" ht="45" x14ac:dyDescent="0.25">
      <c r="A1186" s="245" t="str">
        <f>IF(H1186="","",SUBTOTAL(3,$H$8:H1186))</f>
        <v/>
      </c>
      <c r="B1186" s="10"/>
      <c r="C1186" s="10"/>
      <c r="D1186" s="59" t="s">
        <v>1641</v>
      </c>
      <c r="E1186" s="3"/>
      <c r="F1186" s="3"/>
      <c r="G1186" s="3"/>
      <c r="H1186" s="3"/>
      <c r="I1186" s="263"/>
      <c r="J1186" s="268"/>
      <c r="K1186" s="3"/>
    </row>
    <row r="1187" spans="1:11" s="269" customFormat="1" ht="15" x14ac:dyDescent="0.25">
      <c r="A1187" s="245" t="str">
        <f>IF(H1187="","",SUBTOTAL(3,$H$8:H1187))</f>
        <v/>
      </c>
      <c r="B1187" s="10"/>
      <c r="C1187" s="10"/>
      <c r="D1187" s="59" t="s">
        <v>1642</v>
      </c>
      <c r="E1187" s="3"/>
      <c r="F1187" s="3"/>
      <c r="G1187" s="3"/>
      <c r="H1187" s="3"/>
      <c r="I1187" s="263"/>
      <c r="J1187" s="268"/>
      <c r="K1187" s="3"/>
    </row>
    <row r="1188" spans="1:11" s="269" customFormat="1" ht="15.75" x14ac:dyDescent="0.25">
      <c r="A1188" s="245" t="str">
        <f>IF(H1188="","",SUBTOTAL(3,$H$8:H1188))</f>
        <v/>
      </c>
      <c r="B1188" s="10"/>
      <c r="C1188" s="10"/>
      <c r="D1188" s="249" t="s">
        <v>13</v>
      </c>
      <c r="E1188" s="3"/>
      <c r="F1188" s="3"/>
      <c r="G1188" s="3"/>
      <c r="H1188" s="3"/>
      <c r="I1188" s="263"/>
      <c r="J1188" s="268"/>
      <c r="K1188" s="3"/>
    </row>
    <row r="1189" spans="1:11" s="269" customFormat="1" ht="15" x14ac:dyDescent="0.25">
      <c r="A1189" s="245" t="str">
        <f>IF(H1189="","",SUBTOTAL(3,$H$8:H1189))</f>
        <v/>
      </c>
      <c r="B1189" s="10"/>
      <c r="C1189" s="10"/>
      <c r="D1189" s="270" t="s">
        <v>1580</v>
      </c>
      <c r="E1189" s="3"/>
      <c r="F1189" s="3"/>
      <c r="G1189" s="3"/>
      <c r="H1189" s="3"/>
      <c r="I1189" s="263"/>
      <c r="J1189" s="268"/>
      <c r="K1189" s="3"/>
    </row>
    <row r="1190" spans="1:11" ht="15" x14ac:dyDescent="0.25">
      <c r="A1190" s="102"/>
      <c r="B1190" s="103" t="s">
        <v>60</v>
      </c>
      <c r="C1190" s="104"/>
      <c r="D1190" s="105"/>
      <c r="E1190" s="102"/>
      <c r="F1190" s="102"/>
      <c r="G1190" s="52">
        <v>0</v>
      </c>
      <c r="H1190" s="106"/>
      <c r="I1190" s="102"/>
      <c r="J1190" s="149"/>
    </row>
    <row r="1191" spans="1:11" ht="15" x14ac:dyDescent="0.25">
      <c r="A1191" s="102"/>
      <c r="B1191" s="103" t="s">
        <v>17</v>
      </c>
      <c r="C1191" s="104"/>
      <c r="D1191" s="105"/>
      <c r="E1191" s="102"/>
      <c r="F1191" s="102"/>
      <c r="G1191" s="52">
        <v>0</v>
      </c>
      <c r="H1191" s="106"/>
      <c r="I1191" s="102"/>
      <c r="J1191" s="149"/>
    </row>
    <row r="1192" spans="1:11" ht="15" x14ac:dyDescent="0.25">
      <c r="A1192" s="102"/>
      <c r="B1192" s="103" t="s">
        <v>1386</v>
      </c>
      <c r="C1192" s="104"/>
      <c r="D1192" s="105"/>
      <c r="E1192" s="102"/>
      <c r="F1192" s="102"/>
      <c r="G1192" s="52">
        <v>0</v>
      </c>
      <c r="H1192" s="106"/>
      <c r="I1192" s="102"/>
      <c r="J1192" s="149"/>
    </row>
    <row r="1193" spans="1:11" ht="45" x14ac:dyDescent="0.25">
      <c r="A1193" s="96"/>
      <c r="B1193" s="107"/>
      <c r="C1193" s="107" t="s">
        <v>1387</v>
      </c>
      <c r="D1193" s="98" t="s">
        <v>1388</v>
      </c>
      <c r="E1193" s="96" t="s">
        <v>22</v>
      </c>
      <c r="F1193" s="96">
        <v>2</v>
      </c>
      <c r="G1193" s="52">
        <v>30000</v>
      </c>
      <c r="H1193" s="52">
        <f>+F1193*G1193</f>
        <v>60000</v>
      </c>
      <c r="I1193" s="96" t="s">
        <v>647</v>
      </c>
      <c r="J1193" s="149"/>
    </row>
    <row r="1194" spans="1:11" s="154" customFormat="1" ht="15.75" x14ac:dyDescent="0.25">
      <c r="A1194" s="3"/>
      <c r="B1194" s="4"/>
      <c r="C1194" s="4"/>
      <c r="D1194" s="191" t="s">
        <v>1580</v>
      </c>
      <c r="E1194" s="3"/>
      <c r="F1194" s="3"/>
      <c r="G1194" s="6"/>
      <c r="H1194" s="6"/>
      <c r="I1194" s="4"/>
      <c r="J1194" s="153"/>
      <c r="K1194" s="153"/>
    </row>
    <row r="1195" spans="1:11" s="154" customFormat="1" ht="15.75" x14ac:dyDescent="0.25">
      <c r="A1195" s="3"/>
      <c r="B1195" s="4"/>
      <c r="C1195" s="4"/>
      <c r="D1195" s="191" t="s">
        <v>13</v>
      </c>
      <c r="E1195" s="3"/>
      <c r="F1195" s="3"/>
      <c r="G1195" s="6"/>
      <c r="H1195" s="6"/>
      <c r="I1195" s="4"/>
      <c r="J1195" s="153"/>
      <c r="K1195" s="153"/>
    </row>
    <row r="1196" spans="1:11" s="154" customFormat="1" ht="15.75" x14ac:dyDescent="0.25">
      <c r="A1196" s="3"/>
      <c r="B1196" s="4"/>
      <c r="C1196" s="4"/>
      <c r="D1196" s="191" t="s">
        <v>12</v>
      </c>
      <c r="E1196" s="3"/>
      <c r="F1196" s="3"/>
      <c r="G1196" s="6"/>
      <c r="H1196" s="6"/>
      <c r="I1196" s="4"/>
      <c r="J1196" s="153"/>
      <c r="K1196" s="153"/>
    </row>
    <row r="1197" spans="1:11" ht="45" x14ac:dyDescent="0.25">
      <c r="A1197" s="96"/>
      <c r="B1197" s="107"/>
      <c r="C1197" s="107" t="s">
        <v>1389</v>
      </c>
      <c r="D1197" s="98" t="s">
        <v>1390</v>
      </c>
      <c r="E1197" s="96" t="s">
        <v>7</v>
      </c>
      <c r="F1197" s="96">
        <v>2</v>
      </c>
      <c r="G1197" s="52">
        <v>60000</v>
      </c>
      <c r="H1197" s="52">
        <f>+F1197*G1197</f>
        <v>120000</v>
      </c>
      <c r="I1197" s="96" t="s">
        <v>647</v>
      </c>
      <c r="J1197" s="14"/>
    </row>
    <row r="1198" spans="1:11" s="154" customFormat="1" ht="15.75" x14ac:dyDescent="0.25">
      <c r="A1198" s="3"/>
      <c r="B1198" s="4"/>
      <c r="C1198" s="4"/>
      <c r="D1198" s="191" t="s">
        <v>1580</v>
      </c>
      <c r="E1198" s="3"/>
      <c r="F1198" s="3"/>
      <c r="G1198" s="6"/>
      <c r="H1198" s="6"/>
      <c r="I1198" s="4"/>
      <c r="J1198" s="153"/>
      <c r="K1198" s="153"/>
    </row>
    <row r="1199" spans="1:11" s="154" customFormat="1" ht="15.75" x14ac:dyDescent="0.25">
      <c r="A1199" s="3"/>
      <c r="B1199" s="4"/>
      <c r="C1199" s="4"/>
      <c r="D1199" s="191" t="s">
        <v>13</v>
      </c>
      <c r="E1199" s="3"/>
      <c r="F1199" s="3"/>
      <c r="G1199" s="6"/>
      <c r="H1199" s="6"/>
      <c r="I1199" s="4"/>
      <c r="J1199" s="153"/>
      <c r="K1199" s="153"/>
    </row>
    <row r="1200" spans="1:11" s="154" customFormat="1" ht="15.75" x14ac:dyDescent="0.25">
      <c r="A1200" s="3"/>
      <c r="B1200" s="4"/>
      <c r="C1200" s="4"/>
      <c r="D1200" s="191" t="s">
        <v>12</v>
      </c>
      <c r="E1200" s="3"/>
      <c r="F1200" s="3"/>
      <c r="G1200" s="6"/>
      <c r="H1200" s="6"/>
      <c r="I1200" s="4"/>
      <c r="J1200" s="153"/>
      <c r="K1200" s="153"/>
    </row>
    <row r="1201" spans="1:11" ht="15" x14ac:dyDescent="0.25">
      <c r="A1201" s="102"/>
      <c r="B1201" s="105" t="s">
        <v>1391</v>
      </c>
      <c r="C1201" s="104"/>
      <c r="D1201" s="105"/>
      <c r="E1201" s="102"/>
      <c r="F1201" s="102"/>
      <c r="G1201" s="52">
        <v>0</v>
      </c>
      <c r="H1201" s="106"/>
      <c r="I1201" s="102"/>
      <c r="J1201" s="14"/>
    </row>
    <row r="1202" spans="1:11" ht="60" x14ac:dyDescent="0.25">
      <c r="A1202" s="96"/>
      <c r="B1202" s="107"/>
      <c r="C1202" s="107" t="s">
        <v>1392</v>
      </c>
      <c r="D1202" s="98" t="s">
        <v>1393</v>
      </c>
      <c r="E1202" s="96" t="s">
        <v>22</v>
      </c>
      <c r="F1202" s="96">
        <v>2</v>
      </c>
      <c r="G1202" s="52">
        <v>30000</v>
      </c>
      <c r="H1202" s="52">
        <f>+F1202*G1202</f>
        <v>60000</v>
      </c>
      <c r="I1202" s="96" t="s">
        <v>647</v>
      </c>
      <c r="J1202" s="14"/>
    </row>
    <row r="1203" spans="1:11" s="154" customFormat="1" ht="15.75" x14ac:dyDescent="0.25">
      <c r="A1203" s="3"/>
      <c r="B1203" s="4"/>
      <c r="C1203" s="4"/>
      <c r="D1203" s="191" t="s">
        <v>1580</v>
      </c>
      <c r="E1203" s="3"/>
      <c r="F1203" s="3"/>
      <c r="G1203" s="6"/>
      <c r="H1203" s="6"/>
      <c r="I1203" s="4"/>
      <c r="J1203" s="153"/>
      <c r="K1203" s="153"/>
    </row>
    <row r="1204" spans="1:11" s="154" customFormat="1" ht="15.75" x14ac:dyDescent="0.25">
      <c r="A1204" s="3"/>
      <c r="B1204" s="4"/>
      <c r="C1204" s="4"/>
      <c r="D1204" s="191" t="s">
        <v>13</v>
      </c>
      <c r="E1204" s="3"/>
      <c r="F1204" s="3"/>
      <c r="G1204" s="6"/>
      <c r="H1204" s="6"/>
      <c r="I1204" s="4"/>
      <c r="J1204" s="153"/>
      <c r="K1204" s="153"/>
    </row>
    <row r="1205" spans="1:11" s="154" customFormat="1" ht="15.75" x14ac:dyDescent="0.25">
      <c r="A1205" s="3"/>
      <c r="B1205" s="4"/>
      <c r="C1205" s="4"/>
      <c r="D1205" s="191" t="s">
        <v>12</v>
      </c>
      <c r="E1205" s="3"/>
      <c r="F1205" s="3"/>
      <c r="G1205" s="6"/>
      <c r="H1205" s="6"/>
      <c r="I1205" s="4"/>
      <c r="J1205" s="153"/>
      <c r="K1205" s="153"/>
    </row>
    <row r="1206" spans="1:11" ht="15" x14ac:dyDescent="0.25">
      <c r="A1206" s="102"/>
      <c r="B1206" s="103" t="s">
        <v>614</v>
      </c>
      <c r="C1206" s="104"/>
      <c r="D1206" s="104"/>
      <c r="E1206" s="102"/>
      <c r="F1206" s="102"/>
      <c r="G1206" s="52">
        <v>0</v>
      </c>
      <c r="H1206" s="106"/>
      <c r="I1206" s="102"/>
      <c r="J1206" s="149"/>
    </row>
    <row r="1207" spans="1:11" ht="15" x14ac:dyDescent="0.25">
      <c r="A1207" s="102"/>
      <c r="B1207" s="103" t="s">
        <v>1394</v>
      </c>
      <c r="C1207" s="104"/>
      <c r="D1207" s="104"/>
      <c r="E1207" s="102"/>
      <c r="F1207" s="102"/>
      <c r="G1207" s="52">
        <v>0</v>
      </c>
      <c r="H1207" s="106"/>
      <c r="I1207" s="102"/>
      <c r="J1207" s="149"/>
    </row>
    <row r="1208" spans="1:11" ht="45" x14ac:dyDescent="0.25">
      <c r="A1208" s="96"/>
      <c r="B1208" s="97"/>
      <c r="C1208" s="97" t="s">
        <v>1394</v>
      </c>
      <c r="D1208" s="98" t="s">
        <v>1395</v>
      </c>
      <c r="E1208" s="96" t="s">
        <v>7</v>
      </c>
      <c r="F1208" s="96">
        <v>2</v>
      </c>
      <c r="G1208" s="52">
        <v>166000</v>
      </c>
      <c r="H1208" s="52">
        <f>+F1208*G1208</f>
        <v>332000</v>
      </c>
      <c r="I1208" s="96" t="s">
        <v>647</v>
      </c>
      <c r="J1208" s="14"/>
    </row>
    <row r="1209" spans="1:11" ht="30" x14ac:dyDescent="0.25">
      <c r="A1209" s="96"/>
      <c r="B1209" s="97"/>
      <c r="C1209" s="97"/>
      <c r="D1209" s="98" t="s">
        <v>1396</v>
      </c>
      <c r="E1209" s="96"/>
      <c r="F1209" s="96"/>
      <c r="G1209" s="52">
        <v>0</v>
      </c>
      <c r="H1209" s="99"/>
      <c r="I1209" s="96"/>
      <c r="J1209" s="149"/>
    </row>
    <row r="1210" spans="1:11" ht="30" x14ac:dyDescent="0.25">
      <c r="A1210" s="96"/>
      <c r="B1210" s="97"/>
      <c r="C1210" s="97"/>
      <c r="D1210" s="98" t="s">
        <v>1397</v>
      </c>
      <c r="E1210" s="96"/>
      <c r="F1210" s="96"/>
      <c r="G1210" s="52">
        <v>0</v>
      </c>
      <c r="H1210" s="99"/>
      <c r="I1210" s="96"/>
      <c r="J1210" s="14"/>
    </row>
    <row r="1211" spans="1:11" s="154" customFormat="1" ht="15.75" x14ac:dyDescent="0.25">
      <c r="A1211" s="3"/>
      <c r="B1211" s="4"/>
      <c r="C1211" s="4"/>
      <c r="D1211" s="191" t="s">
        <v>1580</v>
      </c>
      <c r="E1211" s="3"/>
      <c r="F1211" s="3"/>
      <c r="G1211" s="6"/>
      <c r="H1211" s="6"/>
      <c r="I1211" s="4"/>
      <c r="J1211" s="153"/>
      <c r="K1211" s="153"/>
    </row>
    <row r="1212" spans="1:11" s="154" customFormat="1" ht="15.75" x14ac:dyDescent="0.25">
      <c r="A1212" s="3"/>
      <c r="B1212" s="4"/>
      <c r="C1212" s="4"/>
      <c r="D1212" s="191" t="s">
        <v>13</v>
      </c>
      <c r="E1212" s="3"/>
      <c r="F1212" s="3"/>
      <c r="G1212" s="6"/>
      <c r="H1212" s="6"/>
      <c r="I1212" s="4"/>
      <c r="J1212" s="153"/>
      <c r="K1212" s="153"/>
    </row>
    <row r="1213" spans="1:11" s="154" customFormat="1" ht="15.75" x14ac:dyDescent="0.25">
      <c r="A1213" s="3"/>
      <c r="B1213" s="4"/>
      <c r="C1213" s="4"/>
      <c r="D1213" s="191" t="s">
        <v>12</v>
      </c>
      <c r="E1213" s="3"/>
      <c r="F1213" s="3"/>
      <c r="G1213" s="6"/>
      <c r="H1213" s="6"/>
      <c r="I1213" s="4"/>
      <c r="J1213" s="153"/>
      <c r="K1213" s="153"/>
    </row>
    <row r="1214" spans="1:11" ht="15" x14ac:dyDescent="0.25">
      <c r="A1214" s="102"/>
      <c r="B1214" s="105" t="s">
        <v>1398</v>
      </c>
      <c r="C1214" s="104"/>
      <c r="D1214" s="104"/>
      <c r="E1214" s="102"/>
      <c r="F1214" s="102"/>
      <c r="G1214" s="52">
        <v>0</v>
      </c>
      <c r="H1214" s="106"/>
      <c r="I1214" s="102"/>
      <c r="J1214" s="14"/>
    </row>
    <row r="1215" spans="1:11" ht="45" x14ac:dyDescent="0.25">
      <c r="A1215" s="96"/>
      <c r="B1215" s="107"/>
      <c r="C1215" s="107" t="s">
        <v>1399</v>
      </c>
      <c r="D1215" s="98" t="s">
        <v>1400</v>
      </c>
      <c r="E1215" s="96" t="s">
        <v>7</v>
      </c>
      <c r="F1215" s="96">
        <v>2</v>
      </c>
      <c r="G1215" s="52">
        <v>166000</v>
      </c>
      <c r="H1215" s="52">
        <f>+F1215*G1215</f>
        <v>332000</v>
      </c>
      <c r="I1215" s="96" t="s">
        <v>647</v>
      </c>
      <c r="J1215" s="149"/>
    </row>
    <row r="1216" spans="1:11" s="154" customFormat="1" ht="15.75" x14ac:dyDescent="0.25">
      <c r="A1216" s="3"/>
      <c r="B1216" s="4"/>
      <c r="C1216" s="4"/>
      <c r="D1216" s="191" t="s">
        <v>1580</v>
      </c>
      <c r="E1216" s="3"/>
      <c r="F1216" s="3"/>
      <c r="G1216" s="6"/>
      <c r="H1216" s="6"/>
      <c r="I1216" s="4"/>
      <c r="J1216" s="153"/>
      <c r="K1216" s="153"/>
    </row>
    <row r="1217" spans="1:11" s="154" customFormat="1" ht="15.75" x14ac:dyDescent="0.25">
      <c r="A1217" s="3"/>
      <c r="B1217" s="4"/>
      <c r="C1217" s="4"/>
      <c r="D1217" s="191" t="s">
        <v>13</v>
      </c>
      <c r="E1217" s="3"/>
      <c r="F1217" s="3"/>
      <c r="G1217" s="6"/>
      <c r="H1217" s="6"/>
      <c r="I1217" s="4"/>
      <c r="J1217" s="153"/>
      <c r="K1217" s="153"/>
    </row>
    <row r="1218" spans="1:11" s="154" customFormat="1" ht="15.75" x14ac:dyDescent="0.25">
      <c r="A1218" s="3"/>
      <c r="B1218" s="4"/>
      <c r="C1218" s="4"/>
      <c r="D1218" s="191" t="s">
        <v>12</v>
      </c>
      <c r="E1218" s="3"/>
      <c r="F1218" s="3"/>
      <c r="G1218" s="6"/>
      <c r="H1218" s="6"/>
      <c r="I1218" s="4"/>
      <c r="J1218" s="153"/>
      <c r="K1218" s="153"/>
    </row>
    <row r="1219" spans="1:11" ht="15" x14ac:dyDescent="0.25">
      <c r="A1219" s="102"/>
      <c r="B1219" s="103" t="s">
        <v>618</v>
      </c>
      <c r="C1219" s="104"/>
      <c r="D1219" s="104"/>
      <c r="E1219" s="102"/>
      <c r="F1219" s="102"/>
      <c r="G1219" s="52">
        <v>0</v>
      </c>
      <c r="H1219" s="106"/>
      <c r="I1219" s="102"/>
      <c r="J1219" s="149"/>
    </row>
    <row r="1220" spans="1:11" ht="15" x14ac:dyDescent="0.25">
      <c r="A1220" s="102"/>
      <c r="B1220" s="103" t="s">
        <v>1401</v>
      </c>
      <c r="C1220" s="104"/>
      <c r="D1220" s="104"/>
      <c r="E1220" s="102"/>
      <c r="F1220" s="102"/>
      <c r="G1220" s="52">
        <v>0</v>
      </c>
      <c r="H1220" s="106"/>
      <c r="I1220" s="102"/>
      <c r="J1220" s="149"/>
    </row>
    <row r="1221" spans="1:11" ht="15" x14ac:dyDescent="0.25">
      <c r="A1221" s="96"/>
      <c r="B1221" s="97"/>
      <c r="C1221" s="97" t="s">
        <v>1402</v>
      </c>
      <c r="D1221" s="98" t="s">
        <v>1403</v>
      </c>
      <c r="E1221" s="96" t="s">
        <v>166</v>
      </c>
      <c r="F1221" s="96">
        <v>2</v>
      </c>
      <c r="G1221" s="52">
        <v>1500000</v>
      </c>
      <c r="H1221" s="52">
        <f>+F1221*G1221</f>
        <v>3000000</v>
      </c>
      <c r="I1221" s="96"/>
      <c r="J1221" s="14"/>
    </row>
    <row r="1222" spans="1:11" ht="15" x14ac:dyDescent="0.25">
      <c r="A1222" s="96"/>
      <c r="B1222" s="97"/>
      <c r="C1222" s="97"/>
      <c r="D1222" s="98" t="s">
        <v>1404</v>
      </c>
      <c r="E1222" s="96"/>
      <c r="F1222" s="96"/>
      <c r="G1222" s="52">
        <v>0</v>
      </c>
      <c r="H1222" s="99"/>
      <c r="I1222" s="96"/>
      <c r="J1222" s="149"/>
    </row>
    <row r="1223" spans="1:11" ht="15" x14ac:dyDescent="0.25">
      <c r="A1223" s="96"/>
      <c r="B1223" s="97"/>
      <c r="C1223" s="97"/>
      <c r="D1223" s="98" t="s">
        <v>1405</v>
      </c>
      <c r="E1223" s="96"/>
      <c r="F1223" s="96"/>
      <c r="G1223" s="52">
        <v>0</v>
      </c>
      <c r="H1223" s="99"/>
      <c r="I1223" s="96"/>
      <c r="J1223" s="14"/>
    </row>
    <row r="1224" spans="1:11" ht="15" x14ac:dyDescent="0.25">
      <c r="A1224" s="96"/>
      <c r="B1224" s="97"/>
      <c r="C1224" s="97"/>
      <c r="D1224" s="98" t="s">
        <v>1406</v>
      </c>
      <c r="E1224" s="96"/>
      <c r="F1224" s="96"/>
      <c r="G1224" s="52">
        <v>0</v>
      </c>
      <c r="H1224" s="99"/>
      <c r="I1224" s="96"/>
      <c r="J1224" s="14"/>
    </row>
    <row r="1225" spans="1:11" ht="15" x14ac:dyDescent="0.25">
      <c r="A1225" s="96"/>
      <c r="B1225" s="97"/>
      <c r="C1225" s="97"/>
      <c r="D1225" s="98" t="s">
        <v>1407</v>
      </c>
      <c r="E1225" s="96"/>
      <c r="F1225" s="96"/>
      <c r="G1225" s="52">
        <v>0</v>
      </c>
      <c r="H1225" s="99"/>
      <c r="I1225" s="96"/>
      <c r="J1225" s="149"/>
    </row>
    <row r="1226" spans="1:11" ht="15" x14ac:dyDescent="0.25">
      <c r="A1226" s="96"/>
      <c r="B1226" s="97"/>
      <c r="C1226" s="97"/>
      <c r="D1226" s="98" t="s">
        <v>1408</v>
      </c>
      <c r="E1226" s="96"/>
      <c r="F1226" s="96"/>
      <c r="G1226" s="52">
        <v>0</v>
      </c>
      <c r="H1226" s="99"/>
      <c r="I1226" s="96"/>
      <c r="J1226" s="149"/>
    </row>
    <row r="1227" spans="1:11" ht="15" x14ac:dyDescent="0.25">
      <c r="A1227" s="96"/>
      <c r="B1227" s="97"/>
      <c r="C1227" s="97"/>
      <c r="D1227" s="98" t="s">
        <v>1409</v>
      </c>
      <c r="E1227" s="96"/>
      <c r="F1227" s="96"/>
      <c r="G1227" s="52">
        <v>0</v>
      </c>
      <c r="H1227" s="99"/>
      <c r="I1227" s="96"/>
      <c r="J1227" s="149"/>
    </row>
    <row r="1228" spans="1:11" s="154" customFormat="1" ht="15.75" x14ac:dyDescent="0.25">
      <c r="A1228" s="3"/>
      <c r="B1228" s="4"/>
      <c r="C1228" s="4"/>
      <c r="D1228" s="191" t="s">
        <v>1674</v>
      </c>
      <c r="E1228" s="3"/>
      <c r="F1228" s="3"/>
      <c r="G1228" s="6"/>
      <c r="H1228" s="6"/>
      <c r="I1228" s="4"/>
      <c r="J1228" s="153"/>
      <c r="K1228" s="153"/>
    </row>
    <row r="1229" spans="1:11" s="154" customFormat="1" ht="15.75" x14ac:dyDescent="0.25">
      <c r="A1229" s="3"/>
      <c r="B1229" s="4"/>
      <c r="C1229" s="4"/>
      <c r="D1229" s="191" t="s">
        <v>13</v>
      </c>
      <c r="E1229" s="3"/>
      <c r="F1229" s="3"/>
      <c r="G1229" s="6"/>
      <c r="H1229" s="6"/>
      <c r="I1229" s="4"/>
      <c r="J1229" s="153"/>
      <c r="K1229" s="153"/>
    </row>
    <row r="1230" spans="1:11" s="154" customFormat="1" ht="15.75" x14ac:dyDescent="0.25">
      <c r="A1230" s="3"/>
      <c r="B1230" s="4"/>
      <c r="C1230" s="4"/>
      <c r="D1230" s="191" t="s">
        <v>12</v>
      </c>
      <c r="E1230" s="3"/>
      <c r="F1230" s="3"/>
      <c r="G1230" s="6"/>
      <c r="H1230" s="6"/>
      <c r="I1230" s="4"/>
      <c r="J1230" s="153"/>
      <c r="K1230" s="153"/>
    </row>
    <row r="1231" spans="1:11" ht="15" x14ac:dyDescent="0.25">
      <c r="A1231" s="96"/>
      <c r="B1231" s="107"/>
      <c r="C1231" s="107" t="s">
        <v>504</v>
      </c>
      <c r="D1231" s="98" t="s">
        <v>505</v>
      </c>
      <c r="E1231" s="96" t="s">
        <v>166</v>
      </c>
      <c r="F1231" s="96">
        <v>1</v>
      </c>
      <c r="G1231" s="52">
        <v>800000</v>
      </c>
      <c r="H1231" s="52">
        <f>+F1231*G1231</f>
        <v>800000</v>
      </c>
      <c r="I1231" s="96"/>
      <c r="J1231" s="149"/>
    </row>
    <row r="1232" spans="1:11" s="154" customFormat="1" ht="15.75" x14ac:dyDescent="0.25">
      <c r="A1232" s="3"/>
      <c r="B1232" s="4"/>
      <c r="C1232" s="4"/>
      <c r="D1232" s="191" t="s">
        <v>1674</v>
      </c>
      <c r="E1232" s="3"/>
      <c r="F1232" s="3"/>
      <c r="G1232" s="6"/>
      <c r="H1232" s="6"/>
      <c r="I1232" s="4"/>
      <c r="J1232" s="153"/>
      <c r="K1232" s="153"/>
    </row>
    <row r="1233" spans="1:11" s="154" customFormat="1" ht="15.75" x14ac:dyDescent="0.25">
      <c r="A1233" s="3"/>
      <c r="B1233" s="4"/>
      <c r="C1233" s="4"/>
      <c r="D1233" s="191" t="s">
        <v>13</v>
      </c>
      <c r="E1233" s="3"/>
      <c r="F1233" s="3"/>
      <c r="G1233" s="6"/>
      <c r="H1233" s="6"/>
      <c r="I1233" s="4"/>
      <c r="J1233" s="153"/>
      <c r="K1233" s="153"/>
    </row>
    <row r="1234" spans="1:11" s="154" customFormat="1" ht="15.75" x14ac:dyDescent="0.25">
      <c r="A1234" s="3"/>
      <c r="B1234" s="4"/>
      <c r="C1234" s="4"/>
      <c r="D1234" s="191" t="s">
        <v>12</v>
      </c>
      <c r="E1234" s="3"/>
      <c r="F1234" s="3"/>
      <c r="G1234" s="6"/>
      <c r="H1234" s="6"/>
      <c r="I1234" s="4"/>
      <c r="J1234" s="153"/>
      <c r="K1234" s="153"/>
    </row>
    <row r="1235" spans="1:11" ht="15" x14ac:dyDescent="0.25">
      <c r="A1235" s="96"/>
      <c r="B1235" s="97"/>
      <c r="C1235" s="97" t="s">
        <v>1410</v>
      </c>
      <c r="D1235" s="98" t="s">
        <v>1411</v>
      </c>
      <c r="E1235" s="96" t="s">
        <v>166</v>
      </c>
      <c r="F1235" s="96">
        <v>1</v>
      </c>
      <c r="G1235" s="52">
        <v>3300000</v>
      </c>
      <c r="H1235" s="52">
        <f>+F1235*G1235</f>
        <v>3300000</v>
      </c>
      <c r="I1235" s="96"/>
      <c r="J1235" s="149"/>
    </row>
    <row r="1236" spans="1:11" ht="15" x14ac:dyDescent="0.25">
      <c r="A1236" s="96"/>
      <c r="B1236" s="97"/>
      <c r="C1236" s="97"/>
      <c r="D1236" s="98" t="s">
        <v>1412</v>
      </c>
      <c r="E1236" s="96"/>
      <c r="F1236" s="96"/>
      <c r="G1236" s="52">
        <v>0</v>
      </c>
      <c r="H1236" s="99"/>
      <c r="I1236" s="96"/>
      <c r="J1236" s="149"/>
    </row>
    <row r="1237" spans="1:11" ht="15" x14ac:dyDescent="0.25">
      <c r="A1237" s="96"/>
      <c r="B1237" s="97"/>
      <c r="C1237" s="97"/>
      <c r="D1237" s="98" t="s">
        <v>1413</v>
      </c>
      <c r="E1237" s="96"/>
      <c r="F1237" s="96"/>
      <c r="G1237" s="52">
        <v>0</v>
      </c>
      <c r="H1237" s="99"/>
      <c r="I1237" s="96"/>
      <c r="J1237" s="149"/>
    </row>
    <row r="1238" spans="1:11" ht="15" x14ac:dyDescent="0.25">
      <c r="A1238" s="96"/>
      <c r="B1238" s="97"/>
      <c r="C1238" s="97"/>
      <c r="D1238" s="98" t="s">
        <v>1414</v>
      </c>
      <c r="E1238" s="96"/>
      <c r="F1238" s="96"/>
      <c r="G1238" s="52">
        <v>0</v>
      </c>
      <c r="H1238" s="99"/>
      <c r="I1238" s="96"/>
      <c r="J1238" s="149"/>
    </row>
    <row r="1239" spans="1:11" ht="15" x14ac:dyDescent="0.25">
      <c r="A1239" s="96"/>
      <c r="B1239" s="97"/>
      <c r="C1239" s="97"/>
      <c r="D1239" s="98" t="s">
        <v>1415</v>
      </c>
      <c r="E1239" s="96"/>
      <c r="F1239" s="96"/>
      <c r="G1239" s="52">
        <v>0</v>
      </c>
      <c r="H1239" s="99"/>
      <c r="I1239" s="96"/>
      <c r="J1239" s="149"/>
    </row>
    <row r="1240" spans="1:11" s="154" customFormat="1" ht="15.75" x14ac:dyDescent="0.25">
      <c r="A1240" s="3"/>
      <c r="B1240" s="4"/>
      <c r="C1240" s="4"/>
      <c r="D1240" s="191" t="s">
        <v>1674</v>
      </c>
      <c r="E1240" s="3"/>
      <c r="F1240" s="3"/>
      <c r="G1240" s="6"/>
      <c r="H1240" s="6"/>
      <c r="I1240" s="4"/>
      <c r="J1240" s="153"/>
      <c r="K1240" s="153"/>
    </row>
    <row r="1241" spans="1:11" s="154" customFormat="1" ht="15.75" x14ac:dyDescent="0.25">
      <c r="A1241" s="3"/>
      <c r="B1241" s="4"/>
      <c r="C1241" s="4"/>
      <c r="D1241" s="191" t="s">
        <v>13</v>
      </c>
      <c r="E1241" s="3"/>
      <c r="F1241" s="3"/>
      <c r="G1241" s="6"/>
      <c r="H1241" s="6"/>
      <c r="I1241" s="4"/>
      <c r="J1241" s="153"/>
      <c r="K1241" s="153"/>
    </row>
    <row r="1242" spans="1:11" s="154" customFormat="1" ht="15.75" x14ac:dyDescent="0.25">
      <c r="A1242" s="3"/>
      <c r="B1242" s="4"/>
      <c r="C1242" s="4"/>
      <c r="D1242" s="191" t="s">
        <v>12</v>
      </c>
      <c r="E1242" s="3"/>
      <c r="F1242" s="3"/>
      <c r="G1242" s="6"/>
      <c r="H1242" s="6"/>
      <c r="I1242" s="4"/>
      <c r="J1242" s="153"/>
      <c r="K1242" s="153"/>
    </row>
    <row r="1243" spans="1:11" ht="15" x14ac:dyDescent="0.25">
      <c r="A1243" s="96"/>
      <c r="B1243" s="97"/>
      <c r="C1243" s="97" t="s">
        <v>1416</v>
      </c>
      <c r="D1243" s="98" t="s">
        <v>1417</v>
      </c>
      <c r="E1243" s="96" t="s">
        <v>166</v>
      </c>
      <c r="F1243" s="96">
        <v>1</v>
      </c>
      <c r="G1243" s="52">
        <v>2200000</v>
      </c>
      <c r="H1243" s="52">
        <f>+F1243*G1243</f>
        <v>2200000</v>
      </c>
      <c r="I1243" s="96"/>
      <c r="J1243" s="149"/>
    </row>
    <row r="1244" spans="1:11" ht="30" x14ac:dyDescent="0.25">
      <c r="A1244" s="96"/>
      <c r="B1244" s="97"/>
      <c r="C1244" s="97"/>
      <c r="D1244" s="98" t="s">
        <v>1418</v>
      </c>
      <c r="E1244" s="96"/>
      <c r="F1244" s="96"/>
      <c r="G1244" s="52">
        <v>0</v>
      </c>
      <c r="H1244" s="99"/>
      <c r="I1244" s="96"/>
      <c r="J1244" s="149"/>
    </row>
    <row r="1245" spans="1:11" ht="15" x14ac:dyDescent="0.25">
      <c r="A1245" s="96"/>
      <c r="B1245" s="97"/>
      <c r="C1245" s="97"/>
      <c r="D1245" s="98" t="s">
        <v>1419</v>
      </c>
      <c r="E1245" s="96"/>
      <c r="F1245" s="96"/>
      <c r="G1245" s="52">
        <v>0</v>
      </c>
      <c r="H1245" s="99"/>
      <c r="I1245" s="96"/>
      <c r="J1245" s="149"/>
    </row>
    <row r="1246" spans="1:11" ht="15" x14ac:dyDescent="0.25">
      <c r="A1246" s="96"/>
      <c r="B1246" s="97"/>
      <c r="C1246" s="97"/>
      <c r="D1246" s="98" t="s">
        <v>1420</v>
      </c>
      <c r="E1246" s="96"/>
      <c r="F1246" s="96"/>
      <c r="G1246" s="52">
        <v>0</v>
      </c>
      <c r="H1246" s="99"/>
      <c r="I1246" s="96"/>
      <c r="J1246" s="149"/>
    </row>
    <row r="1247" spans="1:11" ht="15" x14ac:dyDescent="0.25">
      <c r="A1247" s="96"/>
      <c r="B1247" s="97"/>
      <c r="C1247" s="97"/>
      <c r="D1247" s="98" t="s">
        <v>1408</v>
      </c>
      <c r="E1247" s="96"/>
      <c r="F1247" s="96"/>
      <c r="G1247" s="52">
        <v>0</v>
      </c>
      <c r="H1247" s="99"/>
      <c r="I1247" s="96"/>
      <c r="J1247" s="149"/>
    </row>
    <row r="1248" spans="1:11" ht="30" x14ac:dyDescent="0.25">
      <c r="A1248" s="96"/>
      <c r="B1248" s="97"/>
      <c r="C1248" s="97"/>
      <c r="D1248" s="98" t="s">
        <v>1421</v>
      </c>
      <c r="E1248" s="96"/>
      <c r="F1248" s="96"/>
      <c r="G1248" s="52">
        <v>0</v>
      </c>
      <c r="H1248" s="99"/>
      <c r="I1248" s="96"/>
      <c r="J1248" s="149"/>
    </row>
    <row r="1249" spans="1:11" s="154" customFormat="1" ht="15.75" x14ac:dyDescent="0.25">
      <c r="A1249" s="3"/>
      <c r="B1249" s="4"/>
      <c r="C1249" s="4"/>
      <c r="D1249" s="191" t="s">
        <v>1674</v>
      </c>
      <c r="E1249" s="3"/>
      <c r="F1249" s="3"/>
      <c r="G1249" s="6"/>
      <c r="H1249" s="6"/>
      <c r="I1249" s="4"/>
      <c r="J1249" s="153"/>
      <c r="K1249" s="153"/>
    </row>
    <row r="1250" spans="1:11" s="154" customFormat="1" ht="15.75" x14ac:dyDescent="0.25">
      <c r="A1250" s="3"/>
      <c r="B1250" s="4"/>
      <c r="C1250" s="4"/>
      <c r="D1250" s="191" t="s">
        <v>13</v>
      </c>
      <c r="E1250" s="3"/>
      <c r="F1250" s="3"/>
      <c r="G1250" s="6"/>
      <c r="H1250" s="6"/>
      <c r="I1250" s="4"/>
      <c r="J1250" s="153"/>
      <c r="K1250" s="153"/>
    </row>
    <row r="1251" spans="1:11" s="154" customFormat="1" ht="15.75" x14ac:dyDescent="0.25">
      <c r="A1251" s="3"/>
      <c r="B1251" s="4"/>
      <c r="C1251" s="4"/>
      <c r="D1251" s="191" t="s">
        <v>12</v>
      </c>
      <c r="E1251" s="3"/>
      <c r="F1251" s="3"/>
      <c r="G1251" s="6"/>
      <c r="H1251" s="6"/>
      <c r="I1251" s="4"/>
      <c r="J1251" s="153"/>
      <c r="K1251" s="153"/>
    </row>
    <row r="1252" spans="1:11" ht="45" x14ac:dyDescent="0.25">
      <c r="A1252" s="96"/>
      <c r="B1252" s="107"/>
      <c r="C1252" s="107" t="s">
        <v>1422</v>
      </c>
      <c r="D1252" s="98" t="s">
        <v>1423</v>
      </c>
      <c r="E1252" s="96" t="s">
        <v>166</v>
      </c>
      <c r="F1252" s="96">
        <v>4</v>
      </c>
      <c r="G1252" s="52">
        <v>50000</v>
      </c>
      <c r="H1252" s="52">
        <f>+F1252*G1252</f>
        <v>200000</v>
      </c>
      <c r="I1252" s="96"/>
      <c r="J1252" s="149"/>
    </row>
    <row r="1253" spans="1:11" s="154" customFormat="1" ht="15.75" x14ac:dyDescent="0.25">
      <c r="A1253" s="3"/>
      <c r="B1253" s="4"/>
      <c r="C1253" s="4"/>
      <c r="D1253" s="191" t="s">
        <v>1580</v>
      </c>
      <c r="E1253" s="3"/>
      <c r="F1253" s="3"/>
      <c r="G1253" s="6"/>
      <c r="H1253" s="6"/>
      <c r="I1253" s="4"/>
      <c r="J1253" s="153"/>
      <c r="K1253" s="153"/>
    </row>
    <row r="1254" spans="1:11" s="154" customFormat="1" ht="15.75" x14ac:dyDescent="0.25">
      <c r="A1254" s="3"/>
      <c r="B1254" s="4"/>
      <c r="C1254" s="4"/>
      <c r="D1254" s="191" t="s">
        <v>13</v>
      </c>
      <c r="E1254" s="3"/>
      <c r="F1254" s="3"/>
      <c r="G1254" s="6"/>
      <c r="H1254" s="6"/>
      <c r="I1254" s="4"/>
      <c r="J1254" s="153"/>
      <c r="K1254" s="153"/>
    </row>
    <row r="1255" spans="1:11" s="154" customFormat="1" ht="15.75" x14ac:dyDescent="0.25">
      <c r="A1255" s="3"/>
      <c r="B1255" s="4"/>
      <c r="C1255" s="4"/>
      <c r="D1255" s="191" t="s">
        <v>12</v>
      </c>
      <c r="E1255" s="3"/>
      <c r="F1255" s="3"/>
      <c r="G1255" s="6"/>
      <c r="H1255" s="6"/>
      <c r="I1255" s="4"/>
      <c r="J1255" s="153"/>
      <c r="K1255" s="153"/>
    </row>
    <row r="1256" spans="1:11" ht="30" x14ac:dyDescent="0.25">
      <c r="A1256" s="96"/>
      <c r="B1256" s="107"/>
      <c r="C1256" s="107" t="s">
        <v>988</v>
      </c>
      <c r="D1256" s="98" t="s">
        <v>1424</v>
      </c>
      <c r="E1256" s="96" t="s">
        <v>166</v>
      </c>
      <c r="F1256" s="96">
        <v>4</v>
      </c>
      <c r="G1256" s="52">
        <v>50000</v>
      </c>
      <c r="H1256" s="52">
        <f>+F1256*G1256</f>
        <v>200000</v>
      </c>
      <c r="I1256" s="96"/>
      <c r="J1256" s="154"/>
    </row>
    <row r="1257" spans="1:11" s="154" customFormat="1" ht="15.75" x14ac:dyDescent="0.25">
      <c r="A1257" s="3"/>
      <c r="B1257" s="4"/>
      <c r="C1257" s="4"/>
      <c r="D1257" s="191" t="s">
        <v>1580</v>
      </c>
      <c r="E1257" s="3"/>
      <c r="F1257" s="3"/>
      <c r="G1257" s="6"/>
      <c r="H1257" s="6"/>
      <c r="I1257" s="4"/>
      <c r="J1257" s="153"/>
      <c r="K1257" s="153"/>
    </row>
    <row r="1258" spans="1:11" s="154" customFormat="1" ht="15.75" x14ac:dyDescent="0.25">
      <c r="A1258" s="3"/>
      <c r="B1258" s="4"/>
      <c r="C1258" s="4"/>
      <c r="D1258" s="191" t="s">
        <v>13</v>
      </c>
      <c r="E1258" s="3"/>
      <c r="F1258" s="3"/>
      <c r="G1258" s="6"/>
      <c r="H1258" s="6"/>
      <c r="I1258" s="4"/>
      <c r="J1258" s="153"/>
      <c r="K1258" s="153"/>
    </row>
    <row r="1259" spans="1:11" s="154" customFormat="1" ht="15.75" x14ac:dyDescent="0.25">
      <c r="A1259" s="3"/>
      <c r="B1259" s="4"/>
      <c r="C1259" s="4"/>
      <c r="D1259" s="191" t="s">
        <v>12</v>
      </c>
      <c r="E1259" s="3"/>
      <c r="F1259" s="3"/>
      <c r="G1259" s="6"/>
      <c r="H1259" s="6"/>
      <c r="I1259" s="4"/>
      <c r="J1259" s="153"/>
      <c r="K1259" s="153"/>
    </row>
    <row r="1260" spans="1:11" ht="45" x14ac:dyDescent="0.25">
      <c r="A1260" s="96"/>
      <c r="B1260" s="107"/>
      <c r="C1260" s="107" t="s">
        <v>992</v>
      </c>
      <c r="D1260" s="98" t="s">
        <v>1425</v>
      </c>
      <c r="E1260" s="96" t="s">
        <v>166</v>
      </c>
      <c r="F1260" s="96">
        <v>4</v>
      </c>
      <c r="G1260" s="52">
        <v>40000</v>
      </c>
      <c r="H1260" s="52">
        <f>+F1260*G1260</f>
        <v>160000</v>
      </c>
      <c r="I1260" s="96"/>
      <c r="J1260" s="154"/>
    </row>
    <row r="1261" spans="1:11" s="154" customFormat="1" ht="15.75" x14ac:dyDescent="0.25">
      <c r="A1261" s="3"/>
      <c r="B1261" s="4"/>
      <c r="C1261" s="4"/>
      <c r="D1261" s="191" t="s">
        <v>1580</v>
      </c>
      <c r="E1261" s="3"/>
      <c r="F1261" s="3"/>
      <c r="G1261" s="6"/>
      <c r="H1261" s="6"/>
      <c r="I1261" s="4"/>
      <c r="J1261" s="153"/>
      <c r="K1261" s="153"/>
    </row>
    <row r="1262" spans="1:11" s="154" customFormat="1" ht="15.75" x14ac:dyDescent="0.25">
      <c r="A1262" s="3"/>
      <c r="B1262" s="4"/>
      <c r="C1262" s="4"/>
      <c r="D1262" s="191" t="s">
        <v>13</v>
      </c>
      <c r="E1262" s="3"/>
      <c r="F1262" s="3"/>
      <c r="G1262" s="6"/>
      <c r="H1262" s="6"/>
      <c r="I1262" s="4"/>
      <c r="J1262" s="153"/>
      <c r="K1262" s="153"/>
    </row>
    <row r="1263" spans="1:11" s="154" customFormat="1" ht="15.75" x14ac:dyDescent="0.25">
      <c r="A1263" s="3"/>
      <c r="B1263" s="4"/>
      <c r="C1263" s="4"/>
      <c r="D1263" s="191" t="s">
        <v>12</v>
      </c>
      <c r="E1263" s="3"/>
      <c r="F1263" s="3"/>
      <c r="G1263" s="6"/>
      <c r="H1263" s="6"/>
      <c r="I1263" s="4"/>
      <c r="J1263" s="153"/>
      <c r="K1263" s="153"/>
    </row>
    <row r="1264" spans="1:11" ht="30" x14ac:dyDescent="0.25">
      <c r="A1264" s="96"/>
      <c r="B1264" s="107"/>
      <c r="C1264" s="107" t="s">
        <v>1426</v>
      </c>
      <c r="D1264" s="98" t="s">
        <v>1427</v>
      </c>
      <c r="E1264" s="96" t="s">
        <v>166</v>
      </c>
      <c r="F1264" s="96">
        <v>2</v>
      </c>
      <c r="G1264" s="52">
        <v>130000</v>
      </c>
      <c r="H1264" s="52">
        <f t="shared" ref="H1264:H1292" si="8">+F1264*G1264</f>
        <v>260000</v>
      </c>
      <c r="I1264" s="96"/>
      <c r="J1264" s="149"/>
    </row>
    <row r="1265" spans="1:11" s="154" customFormat="1" ht="15.75" x14ac:dyDescent="0.25">
      <c r="A1265" s="3"/>
      <c r="B1265" s="4"/>
      <c r="C1265" s="4"/>
      <c r="D1265" s="191" t="s">
        <v>1580</v>
      </c>
      <c r="E1265" s="3"/>
      <c r="F1265" s="3"/>
      <c r="G1265" s="6"/>
      <c r="H1265" s="6"/>
      <c r="I1265" s="4"/>
      <c r="J1265" s="153"/>
      <c r="K1265" s="153"/>
    </row>
    <row r="1266" spans="1:11" s="154" customFormat="1" ht="15.75" x14ac:dyDescent="0.25">
      <c r="A1266" s="3"/>
      <c r="B1266" s="4"/>
      <c r="C1266" s="4"/>
      <c r="D1266" s="191" t="s">
        <v>13</v>
      </c>
      <c r="E1266" s="3"/>
      <c r="F1266" s="3"/>
      <c r="G1266" s="6"/>
      <c r="H1266" s="6"/>
      <c r="I1266" s="4"/>
      <c r="J1266" s="153"/>
      <c r="K1266" s="153"/>
    </row>
    <row r="1267" spans="1:11" s="154" customFormat="1" ht="15.75" x14ac:dyDescent="0.25">
      <c r="A1267" s="3"/>
      <c r="B1267" s="4"/>
      <c r="C1267" s="4"/>
      <c r="D1267" s="191" t="s">
        <v>12</v>
      </c>
      <c r="E1267" s="3"/>
      <c r="F1267" s="3"/>
      <c r="G1267" s="6"/>
      <c r="H1267" s="6"/>
      <c r="I1267" s="4"/>
      <c r="J1267" s="153"/>
      <c r="K1267" s="153"/>
    </row>
    <row r="1268" spans="1:11" ht="30" x14ac:dyDescent="0.25">
      <c r="A1268" s="96"/>
      <c r="B1268" s="107"/>
      <c r="C1268" s="107" t="s">
        <v>478</v>
      </c>
      <c r="D1268" s="98" t="s">
        <v>998</v>
      </c>
      <c r="E1268" s="96" t="s">
        <v>166</v>
      </c>
      <c r="F1268" s="96">
        <v>10</v>
      </c>
      <c r="G1268" s="52">
        <v>5000</v>
      </c>
      <c r="H1268" s="52">
        <f t="shared" si="8"/>
        <v>50000</v>
      </c>
      <c r="I1268" s="96"/>
      <c r="J1268" s="149"/>
    </row>
    <row r="1269" spans="1:11" s="154" customFormat="1" ht="15.75" x14ac:dyDescent="0.25">
      <c r="A1269" s="3"/>
      <c r="B1269" s="4"/>
      <c r="C1269" s="4"/>
      <c r="D1269" s="191" t="s">
        <v>1580</v>
      </c>
      <c r="E1269" s="3"/>
      <c r="F1269" s="3"/>
      <c r="G1269" s="6"/>
      <c r="H1269" s="6"/>
      <c r="I1269" s="4"/>
      <c r="J1269" s="153"/>
      <c r="K1269" s="153"/>
    </row>
    <row r="1270" spans="1:11" s="154" customFormat="1" ht="15.75" x14ac:dyDescent="0.25">
      <c r="A1270" s="3"/>
      <c r="B1270" s="4"/>
      <c r="C1270" s="4"/>
      <c r="D1270" s="191" t="s">
        <v>13</v>
      </c>
      <c r="E1270" s="3"/>
      <c r="F1270" s="3"/>
      <c r="G1270" s="6"/>
      <c r="H1270" s="6"/>
      <c r="I1270" s="4"/>
      <c r="J1270" s="153"/>
      <c r="K1270" s="153"/>
    </row>
    <row r="1271" spans="1:11" s="154" customFormat="1" ht="15.75" x14ac:dyDescent="0.25">
      <c r="A1271" s="3"/>
      <c r="B1271" s="4"/>
      <c r="C1271" s="4"/>
      <c r="D1271" s="191" t="s">
        <v>12</v>
      </c>
      <c r="E1271" s="3"/>
      <c r="F1271" s="3"/>
      <c r="G1271" s="6"/>
      <c r="H1271" s="6"/>
      <c r="I1271" s="4"/>
      <c r="J1271" s="153"/>
      <c r="K1271" s="153"/>
    </row>
    <row r="1272" spans="1:11" ht="30" x14ac:dyDescent="0.25">
      <c r="A1272" s="96"/>
      <c r="B1272" s="107"/>
      <c r="C1272" s="107" t="s">
        <v>1428</v>
      </c>
      <c r="D1272" s="98" t="s">
        <v>1429</v>
      </c>
      <c r="E1272" s="96" t="s">
        <v>166</v>
      </c>
      <c r="F1272" s="96">
        <v>5</v>
      </c>
      <c r="G1272" s="52">
        <v>45000</v>
      </c>
      <c r="H1272" s="52">
        <f t="shared" si="8"/>
        <v>225000</v>
      </c>
      <c r="I1272" s="96"/>
      <c r="J1272" s="149"/>
    </row>
    <row r="1273" spans="1:11" s="154" customFormat="1" ht="15.75" x14ac:dyDescent="0.25">
      <c r="A1273" s="3"/>
      <c r="B1273" s="4"/>
      <c r="C1273" s="4"/>
      <c r="D1273" s="191" t="s">
        <v>1580</v>
      </c>
      <c r="E1273" s="3"/>
      <c r="F1273" s="3"/>
      <c r="G1273" s="6"/>
      <c r="H1273" s="6"/>
      <c r="I1273" s="4"/>
      <c r="J1273" s="153"/>
      <c r="K1273" s="153"/>
    </row>
    <row r="1274" spans="1:11" s="154" customFormat="1" ht="15.75" x14ac:dyDescent="0.25">
      <c r="A1274" s="3"/>
      <c r="B1274" s="4"/>
      <c r="C1274" s="4"/>
      <c r="D1274" s="191" t="s">
        <v>13</v>
      </c>
      <c r="E1274" s="3"/>
      <c r="F1274" s="3"/>
      <c r="G1274" s="6"/>
      <c r="H1274" s="6"/>
      <c r="I1274" s="4"/>
      <c r="J1274" s="153"/>
      <c r="K1274" s="153"/>
    </row>
    <row r="1275" spans="1:11" s="154" customFormat="1" ht="15.75" x14ac:dyDescent="0.25">
      <c r="A1275" s="3"/>
      <c r="B1275" s="4"/>
      <c r="C1275" s="4"/>
      <c r="D1275" s="191" t="s">
        <v>12</v>
      </c>
      <c r="E1275" s="3"/>
      <c r="F1275" s="3"/>
      <c r="G1275" s="6"/>
      <c r="H1275" s="6"/>
      <c r="I1275" s="4"/>
      <c r="J1275" s="153"/>
      <c r="K1275" s="153"/>
    </row>
    <row r="1276" spans="1:11" ht="15" x14ac:dyDescent="0.25">
      <c r="A1276" s="96"/>
      <c r="B1276" s="107"/>
      <c r="C1276" s="107" t="s">
        <v>487</v>
      </c>
      <c r="D1276" s="98" t="s">
        <v>1030</v>
      </c>
      <c r="E1276" s="96" t="s">
        <v>166</v>
      </c>
      <c r="F1276" s="96">
        <v>5</v>
      </c>
      <c r="G1276" s="52">
        <v>11000</v>
      </c>
      <c r="H1276" s="52">
        <f t="shared" si="8"/>
        <v>55000</v>
      </c>
      <c r="I1276" s="96"/>
      <c r="J1276" s="149"/>
    </row>
    <row r="1277" spans="1:11" s="154" customFormat="1" ht="15.75" x14ac:dyDescent="0.25">
      <c r="A1277" s="3"/>
      <c r="B1277" s="4"/>
      <c r="C1277" s="4"/>
      <c r="D1277" s="191" t="s">
        <v>1580</v>
      </c>
      <c r="E1277" s="3"/>
      <c r="F1277" s="3"/>
      <c r="G1277" s="6"/>
      <c r="H1277" s="6"/>
      <c r="I1277" s="4"/>
      <c r="J1277" s="153"/>
      <c r="K1277" s="153"/>
    </row>
    <row r="1278" spans="1:11" s="154" customFormat="1" ht="15.75" x14ac:dyDescent="0.25">
      <c r="A1278" s="3"/>
      <c r="B1278" s="4"/>
      <c r="C1278" s="4"/>
      <c r="D1278" s="191" t="s">
        <v>13</v>
      </c>
      <c r="E1278" s="3"/>
      <c r="F1278" s="3"/>
      <c r="G1278" s="6"/>
      <c r="H1278" s="6"/>
      <c r="I1278" s="4"/>
      <c r="J1278" s="153"/>
      <c r="K1278" s="153"/>
    </row>
    <row r="1279" spans="1:11" s="154" customFormat="1" ht="15.75" x14ac:dyDescent="0.25">
      <c r="A1279" s="3"/>
      <c r="B1279" s="4"/>
      <c r="C1279" s="4"/>
      <c r="D1279" s="191" t="s">
        <v>12</v>
      </c>
      <c r="E1279" s="3"/>
      <c r="F1279" s="3"/>
      <c r="G1279" s="6"/>
      <c r="H1279" s="6"/>
      <c r="I1279" s="4"/>
      <c r="J1279" s="153"/>
      <c r="K1279" s="153"/>
    </row>
    <row r="1280" spans="1:11" ht="15" x14ac:dyDescent="0.25">
      <c r="A1280" s="96"/>
      <c r="B1280" s="107"/>
      <c r="C1280" s="107" t="s">
        <v>1430</v>
      </c>
      <c r="D1280" s="98" t="s">
        <v>1032</v>
      </c>
      <c r="E1280" s="96" t="s">
        <v>166</v>
      </c>
      <c r="F1280" s="96">
        <v>5</v>
      </c>
      <c r="G1280" s="52">
        <v>10000</v>
      </c>
      <c r="H1280" s="52">
        <f t="shared" si="8"/>
        <v>50000</v>
      </c>
      <c r="I1280" s="96"/>
      <c r="J1280" s="149"/>
    </row>
    <row r="1281" spans="1:11" s="154" customFormat="1" ht="15.75" x14ac:dyDescent="0.25">
      <c r="A1281" s="3"/>
      <c r="B1281" s="4"/>
      <c r="C1281" s="4"/>
      <c r="D1281" s="191" t="s">
        <v>1580</v>
      </c>
      <c r="E1281" s="3"/>
      <c r="F1281" s="3"/>
      <c r="G1281" s="6"/>
      <c r="H1281" s="6"/>
      <c r="I1281" s="4"/>
      <c r="J1281" s="153"/>
      <c r="K1281" s="153"/>
    </row>
    <row r="1282" spans="1:11" s="154" customFormat="1" ht="15.75" x14ac:dyDescent="0.25">
      <c r="A1282" s="3"/>
      <c r="B1282" s="4"/>
      <c r="C1282" s="4"/>
      <c r="D1282" s="191" t="s">
        <v>13</v>
      </c>
      <c r="E1282" s="3"/>
      <c r="F1282" s="3"/>
      <c r="G1282" s="6"/>
      <c r="H1282" s="6"/>
      <c r="I1282" s="4"/>
      <c r="J1282" s="153"/>
      <c r="K1282" s="153"/>
    </row>
    <row r="1283" spans="1:11" s="154" customFormat="1" ht="15.75" x14ac:dyDescent="0.25">
      <c r="A1283" s="3"/>
      <c r="B1283" s="4"/>
      <c r="C1283" s="4"/>
      <c r="D1283" s="191" t="s">
        <v>12</v>
      </c>
      <c r="E1283" s="3"/>
      <c r="F1283" s="3"/>
      <c r="G1283" s="6"/>
      <c r="H1283" s="6"/>
      <c r="I1283" s="4"/>
      <c r="J1283" s="153"/>
      <c r="K1283" s="153"/>
    </row>
    <row r="1284" spans="1:11" ht="30" x14ac:dyDescent="0.25">
      <c r="A1284" s="96"/>
      <c r="B1284" s="107"/>
      <c r="C1284" s="107" t="s">
        <v>1431</v>
      </c>
      <c r="D1284" s="98" t="s">
        <v>482</v>
      </c>
      <c r="E1284" s="96" t="s">
        <v>166</v>
      </c>
      <c r="F1284" s="96">
        <v>5</v>
      </c>
      <c r="G1284" s="52">
        <v>55000</v>
      </c>
      <c r="H1284" s="52">
        <f t="shared" si="8"/>
        <v>275000</v>
      </c>
      <c r="I1284" s="96"/>
      <c r="J1284" s="149"/>
    </row>
    <row r="1285" spans="1:11" s="154" customFormat="1" ht="15.75" x14ac:dyDescent="0.25">
      <c r="A1285" s="3"/>
      <c r="B1285" s="4"/>
      <c r="C1285" s="4"/>
      <c r="D1285" s="191" t="s">
        <v>1580</v>
      </c>
      <c r="E1285" s="3"/>
      <c r="F1285" s="3"/>
      <c r="G1285" s="6"/>
      <c r="H1285" s="6"/>
      <c r="I1285" s="4"/>
      <c r="J1285" s="153"/>
      <c r="K1285" s="153"/>
    </row>
    <row r="1286" spans="1:11" s="154" customFormat="1" ht="15.75" x14ac:dyDescent="0.25">
      <c r="A1286" s="3"/>
      <c r="B1286" s="4"/>
      <c r="C1286" s="4"/>
      <c r="D1286" s="191" t="s">
        <v>13</v>
      </c>
      <c r="E1286" s="3"/>
      <c r="F1286" s="3"/>
      <c r="G1286" s="6"/>
      <c r="H1286" s="6"/>
      <c r="I1286" s="4"/>
      <c r="J1286" s="153"/>
      <c r="K1286" s="153"/>
    </row>
    <row r="1287" spans="1:11" s="154" customFormat="1" ht="15.75" x14ac:dyDescent="0.25">
      <c r="A1287" s="3"/>
      <c r="B1287" s="4"/>
      <c r="C1287" s="4"/>
      <c r="D1287" s="191" t="s">
        <v>12</v>
      </c>
      <c r="E1287" s="3"/>
      <c r="F1287" s="3"/>
      <c r="G1287" s="6"/>
      <c r="H1287" s="6"/>
      <c r="I1287" s="4"/>
      <c r="J1287" s="153"/>
      <c r="K1287" s="153"/>
    </row>
    <row r="1288" spans="1:11" ht="15" x14ac:dyDescent="0.25">
      <c r="A1288" s="96"/>
      <c r="B1288" s="107"/>
      <c r="C1288" s="107" t="s">
        <v>1062</v>
      </c>
      <c r="D1288" s="98" t="s">
        <v>1432</v>
      </c>
      <c r="E1288" s="96" t="s">
        <v>166</v>
      </c>
      <c r="F1288" s="96">
        <v>5</v>
      </c>
      <c r="G1288" s="52">
        <v>10000</v>
      </c>
      <c r="H1288" s="52">
        <f t="shared" si="8"/>
        <v>50000</v>
      </c>
      <c r="I1288" s="96"/>
      <c r="J1288" s="149"/>
    </row>
    <row r="1289" spans="1:11" s="154" customFormat="1" ht="15.75" x14ac:dyDescent="0.25">
      <c r="A1289" s="3"/>
      <c r="B1289" s="4"/>
      <c r="C1289" s="4"/>
      <c r="D1289" s="191" t="s">
        <v>1580</v>
      </c>
      <c r="E1289" s="3"/>
      <c r="F1289" s="3"/>
      <c r="G1289" s="6"/>
      <c r="H1289" s="6"/>
      <c r="I1289" s="4"/>
      <c r="J1289" s="153"/>
      <c r="K1289" s="153"/>
    </row>
    <row r="1290" spans="1:11" s="154" customFormat="1" ht="15.75" x14ac:dyDescent="0.25">
      <c r="A1290" s="3"/>
      <c r="B1290" s="4"/>
      <c r="C1290" s="4"/>
      <c r="D1290" s="191" t="s">
        <v>13</v>
      </c>
      <c r="E1290" s="3"/>
      <c r="F1290" s="3"/>
      <c r="G1290" s="6"/>
      <c r="H1290" s="6"/>
      <c r="I1290" s="4"/>
      <c r="J1290" s="153"/>
      <c r="K1290" s="153"/>
    </row>
    <row r="1291" spans="1:11" s="154" customFormat="1" ht="15.75" x14ac:dyDescent="0.25">
      <c r="A1291" s="3"/>
      <c r="B1291" s="4"/>
      <c r="C1291" s="4"/>
      <c r="D1291" s="191" t="s">
        <v>12</v>
      </c>
      <c r="E1291" s="3"/>
      <c r="F1291" s="3"/>
      <c r="G1291" s="6"/>
      <c r="H1291" s="6"/>
      <c r="I1291" s="4"/>
      <c r="J1291" s="153"/>
      <c r="K1291" s="153"/>
    </row>
    <row r="1292" spans="1:11" ht="15" x14ac:dyDescent="0.25">
      <c r="A1292" s="96"/>
      <c r="B1292" s="107"/>
      <c r="C1292" s="107" t="s">
        <v>1433</v>
      </c>
      <c r="D1292" s="98" t="s">
        <v>1065</v>
      </c>
      <c r="E1292" s="96" t="s">
        <v>166</v>
      </c>
      <c r="F1292" s="96">
        <v>5</v>
      </c>
      <c r="G1292" s="52">
        <v>55000</v>
      </c>
      <c r="H1292" s="52">
        <f t="shared" si="8"/>
        <v>275000</v>
      </c>
      <c r="I1292" s="96"/>
      <c r="J1292" s="149"/>
    </row>
    <row r="1293" spans="1:11" s="154" customFormat="1" ht="15.75" x14ac:dyDescent="0.25">
      <c r="A1293" s="3"/>
      <c r="B1293" s="4"/>
      <c r="C1293" s="4"/>
      <c r="D1293" s="191" t="s">
        <v>1580</v>
      </c>
      <c r="E1293" s="3"/>
      <c r="F1293" s="3"/>
      <c r="G1293" s="6"/>
      <c r="H1293" s="6"/>
      <c r="I1293" s="4"/>
      <c r="J1293" s="153"/>
      <c r="K1293" s="153"/>
    </row>
    <row r="1294" spans="1:11" s="154" customFormat="1" ht="15.75" x14ac:dyDescent="0.25">
      <c r="A1294" s="3"/>
      <c r="B1294" s="4"/>
      <c r="C1294" s="4"/>
      <c r="D1294" s="191" t="s">
        <v>13</v>
      </c>
      <c r="E1294" s="3"/>
      <c r="F1294" s="3"/>
      <c r="G1294" s="6"/>
      <c r="H1294" s="6"/>
      <c r="I1294" s="4"/>
      <c r="J1294" s="153"/>
      <c r="K1294" s="153"/>
    </row>
    <row r="1295" spans="1:11" s="154" customFormat="1" ht="15.75" x14ac:dyDescent="0.25">
      <c r="A1295" s="3"/>
      <c r="B1295" s="4"/>
      <c r="C1295" s="4"/>
      <c r="D1295" s="191" t="s">
        <v>12</v>
      </c>
      <c r="E1295" s="3"/>
      <c r="F1295" s="3"/>
      <c r="G1295" s="6"/>
      <c r="H1295" s="6"/>
      <c r="I1295" s="4"/>
      <c r="J1295" s="153"/>
      <c r="K1295" s="153"/>
    </row>
    <row r="1296" spans="1:11" ht="15" x14ac:dyDescent="0.25">
      <c r="A1296" s="108"/>
      <c r="B1296" s="109" t="s">
        <v>619</v>
      </c>
      <c r="C1296" s="110"/>
      <c r="D1296" s="110"/>
      <c r="E1296" s="108"/>
      <c r="F1296" s="108"/>
      <c r="G1296" s="52">
        <v>0</v>
      </c>
      <c r="H1296" s="111"/>
      <c r="I1296" s="108"/>
      <c r="J1296" s="149"/>
    </row>
    <row r="1297" spans="1:11" ht="15" x14ac:dyDescent="0.25">
      <c r="A1297" s="108"/>
      <c r="B1297" s="109" t="s">
        <v>17</v>
      </c>
      <c r="C1297" s="110"/>
      <c r="D1297" s="110"/>
      <c r="E1297" s="108"/>
      <c r="F1297" s="108"/>
      <c r="G1297" s="52">
        <v>0</v>
      </c>
      <c r="H1297" s="111"/>
      <c r="I1297" s="108"/>
      <c r="J1297" s="149"/>
    </row>
    <row r="1298" spans="1:11" ht="15" x14ac:dyDescent="0.25">
      <c r="A1298" s="108"/>
      <c r="B1298" s="112" t="s">
        <v>620</v>
      </c>
      <c r="C1298" s="110"/>
      <c r="D1298" s="110"/>
      <c r="E1298" s="108"/>
      <c r="F1298" s="108"/>
      <c r="G1298" s="52">
        <v>0</v>
      </c>
      <c r="H1298" s="111"/>
      <c r="I1298" s="108"/>
      <c r="J1298" s="149"/>
    </row>
    <row r="1299" spans="1:11" ht="15" x14ac:dyDescent="0.25">
      <c r="A1299" s="44"/>
      <c r="B1299" s="47" t="s">
        <v>1434</v>
      </c>
      <c r="C1299" s="46"/>
      <c r="D1299" s="46"/>
      <c r="E1299" s="44"/>
      <c r="F1299" s="44"/>
      <c r="G1299" s="52">
        <v>0</v>
      </c>
      <c r="H1299" s="113"/>
      <c r="I1299" s="44"/>
      <c r="J1299" s="149"/>
    </row>
    <row r="1300" spans="1:11" ht="45" x14ac:dyDescent="0.25">
      <c r="A1300" s="40"/>
      <c r="B1300" s="41"/>
      <c r="C1300" s="41" t="s">
        <v>1435</v>
      </c>
      <c r="D1300" s="42" t="s">
        <v>1436</v>
      </c>
      <c r="E1300" s="40" t="s">
        <v>22</v>
      </c>
      <c r="F1300" s="96">
        <v>2</v>
      </c>
      <c r="G1300" s="52">
        <v>30000</v>
      </c>
      <c r="H1300" s="6">
        <f>+F1300*G1300</f>
        <v>60000</v>
      </c>
      <c r="I1300" s="40" t="s">
        <v>647</v>
      </c>
      <c r="J1300" s="14"/>
    </row>
    <row r="1301" spans="1:11" s="154" customFormat="1" ht="15.75" x14ac:dyDescent="0.25">
      <c r="A1301" s="3"/>
      <c r="B1301" s="4"/>
      <c r="C1301" s="4"/>
      <c r="D1301" s="191" t="s">
        <v>1580</v>
      </c>
      <c r="E1301" s="3"/>
      <c r="F1301" s="3"/>
      <c r="G1301" s="6"/>
      <c r="H1301" s="6"/>
      <c r="I1301" s="4"/>
      <c r="J1301" s="153"/>
      <c r="K1301" s="153"/>
    </row>
    <row r="1302" spans="1:11" s="154" customFormat="1" ht="15.75" x14ac:dyDescent="0.25">
      <c r="A1302" s="3"/>
      <c r="B1302" s="4"/>
      <c r="C1302" s="4"/>
      <c r="D1302" s="191" t="s">
        <v>13</v>
      </c>
      <c r="E1302" s="3"/>
      <c r="F1302" s="3"/>
      <c r="G1302" s="6"/>
      <c r="H1302" s="6"/>
      <c r="I1302" s="4"/>
      <c r="J1302" s="153"/>
      <c r="K1302" s="153"/>
    </row>
    <row r="1303" spans="1:11" s="154" customFormat="1" ht="15.75" x14ac:dyDescent="0.25">
      <c r="A1303" s="3"/>
      <c r="B1303" s="4"/>
      <c r="C1303" s="4"/>
      <c r="D1303" s="191" t="s">
        <v>12</v>
      </c>
      <c r="E1303" s="3"/>
      <c r="F1303" s="3"/>
      <c r="G1303" s="6"/>
      <c r="H1303" s="6"/>
      <c r="I1303" s="4"/>
      <c r="J1303" s="153"/>
      <c r="K1303" s="153"/>
    </row>
    <row r="1304" spans="1:11" ht="45" x14ac:dyDescent="0.25">
      <c r="A1304" s="40"/>
      <c r="B1304" s="41"/>
      <c r="C1304" s="41" t="s">
        <v>1437</v>
      </c>
      <c r="D1304" s="42" t="s">
        <v>1438</v>
      </c>
      <c r="E1304" s="40" t="s">
        <v>22</v>
      </c>
      <c r="F1304" s="96">
        <v>2</v>
      </c>
      <c r="G1304" s="52">
        <v>30000</v>
      </c>
      <c r="H1304" s="6">
        <f>+F1304*G1304</f>
        <v>60000</v>
      </c>
      <c r="I1304" s="40" t="s">
        <v>647</v>
      </c>
      <c r="J1304" s="14"/>
    </row>
    <row r="1305" spans="1:11" s="154" customFormat="1" ht="15.75" x14ac:dyDescent="0.25">
      <c r="A1305" s="3"/>
      <c r="B1305" s="4"/>
      <c r="C1305" s="4"/>
      <c r="D1305" s="191" t="s">
        <v>1580</v>
      </c>
      <c r="E1305" s="3"/>
      <c r="F1305" s="3"/>
      <c r="G1305" s="6"/>
      <c r="H1305" s="6"/>
      <c r="I1305" s="4"/>
      <c r="J1305" s="153"/>
      <c r="K1305" s="153"/>
    </row>
    <row r="1306" spans="1:11" s="154" customFormat="1" ht="15.75" x14ac:dyDescent="0.25">
      <c r="A1306" s="3"/>
      <c r="B1306" s="4"/>
      <c r="C1306" s="4"/>
      <c r="D1306" s="191" t="s">
        <v>13</v>
      </c>
      <c r="E1306" s="3"/>
      <c r="F1306" s="3"/>
      <c r="G1306" s="6"/>
      <c r="H1306" s="6"/>
      <c r="I1306" s="4"/>
      <c r="J1306" s="153"/>
      <c r="K1306" s="153"/>
    </row>
    <row r="1307" spans="1:11" s="154" customFormat="1" ht="15.75" x14ac:dyDescent="0.25">
      <c r="A1307" s="3"/>
      <c r="B1307" s="4"/>
      <c r="C1307" s="4"/>
      <c r="D1307" s="191" t="s">
        <v>12</v>
      </c>
      <c r="E1307" s="3"/>
      <c r="F1307" s="3"/>
      <c r="G1307" s="6"/>
      <c r="H1307" s="6"/>
      <c r="I1307" s="4"/>
      <c r="J1307" s="153"/>
      <c r="K1307" s="153"/>
    </row>
    <row r="1308" spans="1:11" ht="15" x14ac:dyDescent="0.25">
      <c r="A1308" s="44"/>
      <c r="B1308" s="47" t="s">
        <v>1439</v>
      </c>
      <c r="C1308" s="46"/>
      <c r="D1308" s="46"/>
      <c r="E1308" s="44"/>
      <c r="F1308" s="44"/>
      <c r="G1308" s="52">
        <v>0</v>
      </c>
      <c r="H1308" s="113"/>
      <c r="I1308" s="44"/>
      <c r="J1308" s="14"/>
    </row>
    <row r="1309" spans="1:11" ht="45" x14ac:dyDescent="0.25">
      <c r="A1309" s="40"/>
      <c r="B1309" s="41"/>
      <c r="C1309" s="41" t="s">
        <v>1440</v>
      </c>
      <c r="D1309" s="42" t="s">
        <v>1441</v>
      </c>
      <c r="E1309" s="40" t="s">
        <v>22</v>
      </c>
      <c r="F1309" s="96">
        <v>2</v>
      </c>
      <c r="G1309" s="52">
        <v>30000</v>
      </c>
      <c r="H1309" s="6">
        <f>+F1309*G1309</f>
        <v>60000</v>
      </c>
      <c r="I1309" s="40" t="s">
        <v>647</v>
      </c>
      <c r="J1309" s="14"/>
    </row>
    <row r="1310" spans="1:11" s="154" customFormat="1" ht="15.75" x14ac:dyDescent="0.25">
      <c r="A1310" s="3"/>
      <c r="B1310" s="4"/>
      <c r="C1310" s="4"/>
      <c r="D1310" s="191" t="s">
        <v>1580</v>
      </c>
      <c r="E1310" s="3"/>
      <c r="F1310" s="3"/>
      <c r="G1310" s="6"/>
      <c r="H1310" s="6"/>
      <c r="I1310" s="4"/>
      <c r="J1310" s="153"/>
      <c r="K1310" s="153"/>
    </row>
    <row r="1311" spans="1:11" s="154" customFormat="1" ht="15.75" x14ac:dyDescent="0.25">
      <c r="A1311" s="3"/>
      <c r="B1311" s="4"/>
      <c r="C1311" s="4"/>
      <c r="D1311" s="191" t="s">
        <v>13</v>
      </c>
      <c r="E1311" s="3"/>
      <c r="F1311" s="3"/>
      <c r="G1311" s="6"/>
      <c r="H1311" s="6"/>
      <c r="I1311" s="4"/>
      <c r="J1311" s="153"/>
      <c r="K1311" s="153"/>
    </row>
    <row r="1312" spans="1:11" s="154" customFormat="1" ht="15.75" x14ac:dyDescent="0.25">
      <c r="A1312" s="3"/>
      <c r="B1312" s="4"/>
      <c r="C1312" s="4"/>
      <c r="D1312" s="191" t="s">
        <v>12</v>
      </c>
      <c r="E1312" s="3"/>
      <c r="F1312" s="3"/>
      <c r="G1312" s="6"/>
      <c r="H1312" s="6"/>
      <c r="I1312" s="4"/>
      <c r="J1312" s="153"/>
      <c r="K1312" s="153"/>
    </row>
    <row r="1313" spans="1:11" ht="15" x14ac:dyDescent="0.25">
      <c r="A1313" s="44"/>
      <c r="B1313" s="47" t="s">
        <v>1442</v>
      </c>
      <c r="C1313" s="46"/>
      <c r="D1313" s="46"/>
      <c r="E1313" s="44"/>
      <c r="F1313" s="44"/>
      <c r="G1313" s="52">
        <v>0</v>
      </c>
      <c r="H1313" s="113"/>
      <c r="I1313" s="44"/>
      <c r="J1313" s="149"/>
    </row>
    <row r="1314" spans="1:11" ht="45" x14ac:dyDescent="0.25">
      <c r="A1314" s="40"/>
      <c r="B1314" s="41"/>
      <c r="C1314" s="41" t="s">
        <v>1443</v>
      </c>
      <c r="D1314" s="42" t="s">
        <v>1444</v>
      </c>
      <c r="E1314" s="40" t="s">
        <v>22</v>
      </c>
      <c r="F1314" s="96">
        <v>2</v>
      </c>
      <c r="G1314" s="52">
        <v>30000</v>
      </c>
      <c r="H1314" s="6">
        <f>+F1314*G1314</f>
        <v>60000</v>
      </c>
      <c r="I1314" s="40" t="s">
        <v>647</v>
      </c>
      <c r="J1314" s="149"/>
    </row>
    <row r="1315" spans="1:11" s="154" customFormat="1" ht="15.75" x14ac:dyDescent="0.25">
      <c r="A1315" s="3"/>
      <c r="B1315" s="4"/>
      <c r="C1315" s="4"/>
      <c r="D1315" s="191" t="s">
        <v>1580</v>
      </c>
      <c r="E1315" s="3"/>
      <c r="F1315" s="3"/>
      <c r="G1315" s="6"/>
      <c r="H1315" s="6"/>
      <c r="I1315" s="4"/>
      <c r="J1315" s="153"/>
      <c r="K1315" s="153"/>
    </row>
    <row r="1316" spans="1:11" s="154" customFormat="1" ht="15.75" x14ac:dyDescent="0.25">
      <c r="A1316" s="3"/>
      <c r="B1316" s="4"/>
      <c r="C1316" s="4"/>
      <c r="D1316" s="191" t="s">
        <v>13</v>
      </c>
      <c r="E1316" s="3"/>
      <c r="F1316" s="3"/>
      <c r="G1316" s="6"/>
      <c r="H1316" s="6"/>
      <c r="I1316" s="4"/>
      <c r="J1316" s="153"/>
      <c r="K1316" s="153"/>
    </row>
    <row r="1317" spans="1:11" s="154" customFormat="1" ht="15.75" x14ac:dyDescent="0.25">
      <c r="A1317" s="3"/>
      <c r="B1317" s="4"/>
      <c r="C1317" s="4"/>
      <c r="D1317" s="191" t="s">
        <v>12</v>
      </c>
      <c r="E1317" s="3"/>
      <c r="F1317" s="3"/>
      <c r="G1317" s="6"/>
      <c r="H1317" s="6"/>
      <c r="I1317" s="4"/>
      <c r="J1317" s="153"/>
      <c r="K1317" s="153"/>
    </row>
    <row r="1318" spans="1:11" ht="45" x14ac:dyDescent="0.25">
      <c r="A1318" s="3"/>
      <c r="B1318" s="10"/>
      <c r="C1318" s="10" t="s">
        <v>1445</v>
      </c>
      <c r="D1318" s="5" t="s">
        <v>1446</v>
      </c>
      <c r="E1318" s="3" t="s">
        <v>22</v>
      </c>
      <c r="F1318" s="96">
        <v>2</v>
      </c>
      <c r="G1318" s="52">
        <v>30000</v>
      </c>
      <c r="H1318" s="6">
        <f>+F1318*G1318</f>
        <v>60000</v>
      </c>
      <c r="I1318" s="3" t="s">
        <v>647</v>
      </c>
      <c r="J1318" s="14"/>
    </row>
    <row r="1319" spans="1:11" s="154" customFormat="1" ht="15.75" x14ac:dyDescent="0.25">
      <c r="A1319" s="3"/>
      <c r="B1319" s="4"/>
      <c r="C1319" s="4"/>
      <c r="D1319" s="191" t="s">
        <v>1580</v>
      </c>
      <c r="E1319" s="3"/>
      <c r="F1319" s="3"/>
      <c r="G1319" s="6"/>
      <c r="H1319" s="6"/>
      <c r="I1319" s="4"/>
      <c r="J1319" s="153"/>
      <c r="K1319" s="153"/>
    </row>
    <row r="1320" spans="1:11" s="154" customFormat="1" ht="15.75" x14ac:dyDescent="0.25">
      <c r="A1320" s="3"/>
      <c r="B1320" s="4"/>
      <c r="C1320" s="4"/>
      <c r="D1320" s="191" t="s">
        <v>13</v>
      </c>
      <c r="E1320" s="3"/>
      <c r="F1320" s="3"/>
      <c r="G1320" s="6"/>
      <c r="H1320" s="6"/>
      <c r="I1320" s="4"/>
      <c r="J1320" s="153"/>
      <c r="K1320" s="153"/>
    </row>
    <row r="1321" spans="1:11" s="154" customFormat="1" ht="15.75" x14ac:dyDescent="0.25">
      <c r="A1321" s="3"/>
      <c r="B1321" s="4"/>
      <c r="C1321" s="4"/>
      <c r="D1321" s="191" t="s">
        <v>12</v>
      </c>
      <c r="E1321" s="3"/>
      <c r="F1321" s="3"/>
      <c r="G1321" s="6"/>
      <c r="H1321" s="6"/>
      <c r="I1321" s="4"/>
      <c r="J1321" s="153"/>
      <c r="K1321" s="153"/>
    </row>
    <row r="1322" spans="1:11" ht="15" x14ac:dyDescent="0.25">
      <c r="A1322" s="44"/>
      <c r="B1322" s="47" t="s">
        <v>1447</v>
      </c>
      <c r="C1322" s="46"/>
      <c r="D1322" s="46"/>
      <c r="E1322" s="44"/>
      <c r="F1322" s="44"/>
      <c r="G1322" s="52">
        <v>0</v>
      </c>
      <c r="H1322" s="113"/>
      <c r="I1322" s="44"/>
      <c r="J1322" s="149"/>
    </row>
    <row r="1323" spans="1:11" ht="45" x14ac:dyDescent="0.25">
      <c r="A1323" s="3"/>
      <c r="B1323" s="10"/>
      <c r="C1323" s="10" t="s">
        <v>1448</v>
      </c>
      <c r="D1323" s="5" t="s">
        <v>1449</v>
      </c>
      <c r="E1323" s="3" t="s">
        <v>22</v>
      </c>
      <c r="F1323" s="96">
        <v>2</v>
      </c>
      <c r="G1323" s="52">
        <v>30000</v>
      </c>
      <c r="H1323" s="6">
        <f>+F1323*G1323</f>
        <v>60000</v>
      </c>
      <c r="I1323" s="3" t="s">
        <v>647</v>
      </c>
      <c r="J1323" s="14"/>
    </row>
    <row r="1324" spans="1:11" s="154" customFormat="1" ht="15.75" x14ac:dyDescent="0.25">
      <c r="A1324" s="3"/>
      <c r="B1324" s="4"/>
      <c r="C1324" s="4"/>
      <c r="D1324" s="191" t="s">
        <v>1580</v>
      </c>
      <c r="E1324" s="3"/>
      <c r="F1324" s="3"/>
      <c r="G1324" s="6"/>
      <c r="H1324" s="6"/>
      <c r="I1324" s="4"/>
      <c r="J1324" s="153"/>
      <c r="K1324" s="153"/>
    </row>
    <row r="1325" spans="1:11" s="154" customFormat="1" ht="15.75" x14ac:dyDescent="0.25">
      <c r="A1325" s="3"/>
      <c r="B1325" s="4"/>
      <c r="C1325" s="4"/>
      <c r="D1325" s="191" t="s">
        <v>13</v>
      </c>
      <c r="E1325" s="3"/>
      <c r="F1325" s="3"/>
      <c r="G1325" s="6"/>
      <c r="H1325" s="6"/>
      <c r="I1325" s="4"/>
      <c r="J1325" s="153"/>
      <c r="K1325" s="153"/>
    </row>
    <row r="1326" spans="1:11" s="154" customFormat="1" ht="15.75" x14ac:dyDescent="0.25">
      <c r="A1326" s="3"/>
      <c r="B1326" s="4"/>
      <c r="C1326" s="4"/>
      <c r="D1326" s="191" t="s">
        <v>12</v>
      </c>
      <c r="E1326" s="3"/>
      <c r="F1326" s="3"/>
      <c r="G1326" s="6"/>
      <c r="H1326" s="6"/>
      <c r="I1326" s="4"/>
      <c r="J1326" s="153"/>
      <c r="K1326" s="153"/>
    </row>
    <row r="1327" spans="1:11" ht="15" x14ac:dyDescent="0.25">
      <c r="A1327" s="108"/>
      <c r="B1327" s="109" t="s">
        <v>614</v>
      </c>
      <c r="C1327" s="110"/>
      <c r="D1327" s="110"/>
      <c r="E1327" s="108"/>
      <c r="F1327" s="108"/>
      <c r="G1327" s="52">
        <v>0</v>
      </c>
      <c r="H1327" s="111"/>
      <c r="I1327" s="108"/>
      <c r="J1327" s="149"/>
    </row>
    <row r="1328" spans="1:11" ht="15" x14ac:dyDescent="0.25">
      <c r="A1328" s="108"/>
      <c r="B1328" s="109" t="s">
        <v>1450</v>
      </c>
      <c r="C1328" s="110"/>
      <c r="D1328" s="110"/>
      <c r="E1328" s="108"/>
      <c r="F1328" s="108"/>
      <c r="G1328" s="52">
        <v>0</v>
      </c>
      <c r="H1328" s="111"/>
      <c r="I1328" s="108"/>
      <c r="J1328" s="14"/>
    </row>
    <row r="1329" spans="1:11" ht="45" x14ac:dyDescent="0.25">
      <c r="A1329" s="3"/>
      <c r="B1329" s="10"/>
      <c r="C1329" s="10" t="s">
        <v>1451</v>
      </c>
      <c r="D1329" s="5" t="s">
        <v>1452</v>
      </c>
      <c r="E1329" s="3" t="s">
        <v>7</v>
      </c>
      <c r="F1329" s="96">
        <v>2</v>
      </c>
      <c r="G1329" s="52">
        <v>166000</v>
      </c>
      <c r="H1329" s="6">
        <f>+F1329*G1329</f>
        <v>332000</v>
      </c>
      <c r="I1329" s="3" t="s">
        <v>647</v>
      </c>
      <c r="J1329" s="149"/>
    </row>
    <row r="1330" spans="1:11" s="154" customFormat="1" ht="15.75" x14ac:dyDescent="0.25">
      <c r="A1330" s="3"/>
      <c r="B1330" s="4"/>
      <c r="C1330" s="4"/>
      <c r="D1330" s="191" t="s">
        <v>1580</v>
      </c>
      <c r="E1330" s="3"/>
      <c r="F1330" s="3"/>
      <c r="G1330" s="6"/>
      <c r="H1330" s="6"/>
      <c r="I1330" s="4"/>
      <c r="J1330" s="153"/>
      <c r="K1330" s="153"/>
    </row>
    <row r="1331" spans="1:11" s="154" customFormat="1" ht="15.75" x14ac:dyDescent="0.25">
      <c r="A1331" s="3"/>
      <c r="B1331" s="4"/>
      <c r="C1331" s="4"/>
      <c r="D1331" s="191" t="s">
        <v>13</v>
      </c>
      <c r="E1331" s="3"/>
      <c r="F1331" s="3"/>
      <c r="G1331" s="6"/>
      <c r="H1331" s="6"/>
      <c r="I1331" s="4"/>
      <c r="J1331" s="153"/>
      <c r="K1331" s="153"/>
    </row>
    <row r="1332" spans="1:11" s="154" customFormat="1" ht="15.75" x14ac:dyDescent="0.25">
      <c r="A1332" s="3"/>
      <c r="B1332" s="4"/>
      <c r="C1332" s="4"/>
      <c r="D1332" s="191" t="s">
        <v>12</v>
      </c>
      <c r="E1332" s="3"/>
      <c r="F1332" s="3"/>
      <c r="G1332" s="6"/>
      <c r="H1332" s="6"/>
      <c r="I1332" s="4"/>
      <c r="J1332" s="153"/>
      <c r="K1332" s="153"/>
    </row>
    <row r="1333" spans="1:11" ht="28.5" x14ac:dyDescent="0.25">
      <c r="A1333" s="44"/>
      <c r="B1333" s="45" t="s">
        <v>1453</v>
      </c>
      <c r="C1333" s="46"/>
      <c r="D1333" s="46"/>
      <c r="E1333" s="44"/>
      <c r="F1333" s="44"/>
      <c r="G1333" s="52">
        <v>0</v>
      </c>
      <c r="H1333" s="113"/>
      <c r="I1333" s="44"/>
      <c r="J1333" s="14"/>
    </row>
    <row r="1334" spans="1:11" ht="45" x14ac:dyDescent="0.25">
      <c r="A1334" s="3"/>
      <c r="B1334" s="10"/>
      <c r="C1334" s="10" t="s">
        <v>1454</v>
      </c>
      <c r="D1334" s="5" t="s">
        <v>1455</v>
      </c>
      <c r="E1334" s="3" t="s">
        <v>7</v>
      </c>
      <c r="F1334" s="96">
        <v>2</v>
      </c>
      <c r="G1334" s="52">
        <v>166000</v>
      </c>
      <c r="H1334" s="6">
        <f>+F1334*G1334</f>
        <v>332000</v>
      </c>
      <c r="I1334" s="3" t="s">
        <v>647</v>
      </c>
      <c r="J1334" s="14"/>
    </row>
    <row r="1335" spans="1:11" s="154" customFormat="1" ht="15.75" x14ac:dyDescent="0.25">
      <c r="A1335" s="3"/>
      <c r="B1335" s="4"/>
      <c r="C1335" s="4"/>
      <c r="D1335" s="191" t="s">
        <v>1580</v>
      </c>
      <c r="E1335" s="3"/>
      <c r="F1335" s="3"/>
      <c r="G1335" s="6"/>
      <c r="H1335" s="6"/>
      <c r="I1335" s="4"/>
      <c r="J1335" s="153"/>
      <c r="K1335" s="153"/>
    </row>
    <row r="1336" spans="1:11" s="154" customFormat="1" ht="15.75" x14ac:dyDescent="0.25">
      <c r="A1336" s="3"/>
      <c r="B1336" s="4"/>
      <c r="C1336" s="4"/>
      <c r="D1336" s="191" t="s">
        <v>13</v>
      </c>
      <c r="E1336" s="3"/>
      <c r="F1336" s="3"/>
      <c r="G1336" s="6"/>
      <c r="H1336" s="6"/>
      <c r="I1336" s="4"/>
      <c r="J1336" s="153"/>
      <c r="K1336" s="153"/>
    </row>
    <row r="1337" spans="1:11" s="154" customFormat="1" ht="15.75" x14ac:dyDescent="0.25">
      <c r="A1337" s="3"/>
      <c r="B1337" s="4"/>
      <c r="C1337" s="4"/>
      <c r="D1337" s="191" t="s">
        <v>12</v>
      </c>
      <c r="E1337" s="3"/>
      <c r="F1337" s="3"/>
      <c r="G1337" s="6"/>
      <c r="H1337" s="6"/>
      <c r="I1337" s="4"/>
      <c r="J1337" s="153"/>
      <c r="K1337" s="153"/>
    </row>
    <row r="1338" spans="1:11" s="29" customFormat="1" ht="15" x14ac:dyDescent="0.25">
      <c r="A1338" s="211" t="s">
        <v>1594</v>
      </c>
      <c r="B1338" s="122" t="s">
        <v>646</v>
      </c>
      <c r="C1338" s="212"/>
      <c r="D1338" s="212"/>
      <c r="E1338" s="157"/>
      <c r="F1338" s="157"/>
      <c r="G1338" s="130">
        <v>0</v>
      </c>
      <c r="H1338" s="129">
        <f>SUM(H1341:H1475)</f>
        <v>1730000</v>
      </c>
      <c r="I1338" s="157"/>
      <c r="J1338" s="125"/>
    </row>
    <row r="1339" spans="1:11" ht="15" x14ac:dyDescent="0.25">
      <c r="A1339" s="115"/>
      <c r="B1339" s="12" t="s">
        <v>619</v>
      </c>
      <c r="C1339" s="13"/>
      <c r="D1339" s="13"/>
      <c r="E1339" s="115"/>
      <c r="F1339" s="115"/>
      <c r="G1339" s="52">
        <v>0</v>
      </c>
      <c r="H1339" s="116"/>
      <c r="I1339" s="115"/>
      <c r="J1339" s="117"/>
    </row>
    <row r="1340" spans="1:11" ht="15" x14ac:dyDescent="0.25">
      <c r="A1340" s="115"/>
      <c r="B1340" s="12" t="s">
        <v>312</v>
      </c>
      <c r="C1340" s="13"/>
      <c r="D1340" s="13"/>
      <c r="E1340" s="115"/>
      <c r="F1340" s="115"/>
      <c r="G1340" s="52">
        <v>0</v>
      </c>
      <c r="H1340" s="116"/>
      <c r="I1340" s="115"/>
      <c r="J1340" s="117"/>
    </row>
    <row r="1341" spans="1:11" ht="45" x14ac:dyDescent="0.25">
      <c r="A1341" s="58"/>
      <c r="B1341" s="59" t="s">
        <v>1456</v>
      </c>
      <c r="C1341" s="59" t="s">
        <v>1457</v>
      </c>
      <c r="D1341" s="60" t="s">
        <v>1458</v>
      </c>
      <c r="E1341" s="58" t="s">
        <v>7</v>
      </c>
      <c r="F1341" s="58">
        <v>2</v>
      </c>
      <c r="G1341" s="52">
        <v>50000</v>
      </c>
      <c r="H1341" s="52">
        <f>+F1341*G1341</f>
        <v>100000</v>
      </c>
      <c r="I1341" s="58" t="s">
        <v>90</v>
      </c>
      <c r="J1341" s="117"/>
    </row>
    <row r="1342" spans="1:11" ht="15" x14ac:dyDescent="0.25">
      <c r="A1342" s="58"/>
      <c r="B1342" s="59"/>
      <c r="C1342" s="59"/>
      <c r="D1342" s="60" t="s">
        <v>1459</v>
      </c>
      <c r="E1342" s="58"/>
      <c r="F1342" s="58"/>
      <c r="G1342" s="52">
        <v>0</v>
      </c>
      <c r="H1342" s="52"/>
      <c r="I1342" s="58"/>
      <c r="J1342" s="117"/>
    </row>
    <row r="1343" spans="1:11" ht="15" x14ac:dyDescent="0.25">
      <c r="A1343" s="58"/>
      <c r="B1343" s="59"/>
      <c r="C1343" s="59"/>
      <c r="D1343" s="60" t="s">
        <v>1460</v>
      </c>
      <c r="E1343" s="58"/>
      <c r="F1343" s="58"/>
      <c r="G1343" s="52">
        <v>0</v>
      </c>
      <c r="H1343" s="52"/>
      <c r="I1343" s="58"/>
      <c r="J1343" s="37"/>
    </row>
    <row r="1344" spans="1:11" ht="15" x14ac:dyDescent="0.25">
      <c r="A1344" s="58"/>
      <c r="B1344" s="59"/>
      <c r="C1344" s="59"/>
      <c r="D1344" s="60" t="s">
        <v>1461</v>
      </c>
      <c r="E1344" s="58"/>
      <c r="F1344" s="58"/>
      <c r="G1344" s="52">
        <v>0</v>
      </c>
      <c r="H1344" s="52"/>
      <c r="I1344" s="58"/>
      <c r="J1344" s="37"/>
    </row>
    <row r="1345" spans="1:10" ht="15" x14ac:dyDescent="0.25">
      <c r="A1345" s="58"/>
      <c r="B1345" s="59"/>
      <c r="C1345" s="59"/>
      <c r="D1345" s="60" t="s">
        <v>1462</v>
      </c>
      <c r="E1345" s="58"/>
      <c r="F1345" s="58"/>
      <c r="G1345" s="52">
        <v>0</v>
      </c>
      <c r="H1345" s="52"/>
      <c r="I1345" s="58"/>
      <c r="J1345" s="149"/>
    </row>
    <row r="1346" spans="1:10" ht="15" x14ac:dyDescent="0.25">
      <c r="A1346" s="58"/>
      <c r="B1346" s="59"/>
      <c r="C1346" s="59"/>
      <c r="D1346" s="60" t="s">
        <v>1463</v>
      </c>
      <c r="E1346" s="58"/>
      <c r="F1346" s="58"/>
      <c r="G1346" s="52">
        <v>0</v>
      </c>
      <c r="H1346" s="52"/>
      <c r="I1346" s="58"/>
      <c r="J1346" s="149"/>
    </row>
    <row r="1347" spans="1:10" ht="15" x14ac:dyDescent="0.25">
      <c r="A1347" s="58"/>
      <c r="B1347" s="59"/>
      <c r="C1347" s="59"/>
      <c r="D1347" s="60" t="s">
        <v>1464</v>
      </c>
      <c r="E1347" s="58"/>
      <c r="F1347" s="58"/>
      <c r="G1347" s="52">
        <v>0</v>
      </c>
      <c r="H1347" s="52"/>
      <c r="I1347" s="58"/>
      <c r="J1347" s="149"/>
    </row>
    <row r="1348" spans="1:10" ht="15" x14ac:dyDescent="0.25">
      <c r="A1348" s="58"/>
      <c r="B1348" s="59"/>
      <c r="C1348" s="59"/>
      <c r="D1348" s="60" t="s">
        <v>1465</v>
      </c>
      <c r="E1348" s="58"/>
      <c r="F1348" s="58"/>
      <c r="G1348" s="52">
        <v>0</v>
      </c>
      <c r="H1348" s="52"/>
      <c r="I1348" s="58"/>
      <c r="J1348" s="149"/>
    </row>
    <row r="1349" spans="1:10" ht="15" x14ac:dyDescent="0.25">
      <c r="A1349" s="58"/>
      <c r="B1349" s="59"/>
      <c r="C1349" s="59"/>
      <c r="D1349" s="60" t="s">
        <v>1466</v>
      </c>
      <c r="E1349" s="58"/>
      <c r="F1349" s="58"/>
      <c r="G1349" s="52">
        <v>0</v>
      </c>
      <c r="H1349" s="52"/>
      <c r="I1349" s="58"/>
      <c r="J1349" s="149"/>
    </row>
    <row r="1350" spans="1:10" ht="15" x14ac:dyDescent="0.25">
      <c r="A1350" s="58"/>
      <c r="B1350" s="59"/>
      <c r="C1350" s="59"/>
      <c r="D1350" s="60" t="s">
        <v>1467</v>
      </c>
      <c r="E1350" s="58"/>
      <c r="F1350" s="58"/>
      <c r="G1350" s="52">
        <v>0</v>
      </c>
      <c r="H1350" s="52"/>
      <c r="I1350" s="58"/>
      <c r="J1350" s="149"/>
    </row>
    <row r="1351" spans="1:10" ht="15" x14ac:dyDescent="0.25">
      <c r="A1351" s="58"/>
      <c r="B1351" s="59"/>
      <c r="C1351" s="59"/>
      <c r="D1351" s="60" t="s">
        <v>1468</v>
      </c>
      <c r="E1351" s="58"/>
      <c r="F1351" s="58"/>
      <c r="G1351" s="52">
        <v>0</v>
      </c>
      <c r="H1351" s="52"/>
      <c r="I1351" s="58"/>
      <c r="J1351" s="149"/>
    </row>
    <row r="1352" spans="1:10" ht="15" x14ac:dyDescent="0.25">
      <c r="A1352" s="58"/>
      <c r="B1352" s="59"/>
      <c r="C1352" s="59"/>
      <c r="D1352" s="60" t="s">
        <v>1469</v>
      </c>
      <c r="E1352" s="58"/>
      <c r="F1352" s="58"/>
      <c r="G1352" s="52">
        <v>0</v>
      </c>
      <c r="H1352" s="52"/>
      <c r="I1352" s="58"/>
      <c r="J1352" s="149"/>
    </row>
    <row r="1353" spans="1:10" ht="15" x14ac:dyDescent="0.25">
      <c r="A1353" s="58"/>
      <c r="B1353" s="59"/>
      <c r="C1353" s="59"/>
      <c r="D1353" s="60" t="s">
        <v>1470</v>
      </c>
      <c r="E1353" s="58"/>
      <c r="F1353" s="58"/>
      <c r="G1353" s="52">
        <v>0</v>
      </c>
      <c r="H1353" s="52"/>
      <c r="I1353" s="58"/>
      <c r="J1353" s="149"/>
    </row>
    <row r="1354" spans="1:10" ht="15" x14ac:dyDescent="0.25">
      <c r="A1354" s="58"/>
      <c r="B1354" s="59"/>
      <c r="C1354" s="59"/>
      <c r="D1354" s="60" t="s">
        <v>1471</v>
      </c>
      <c r="E1354" s="58"/>
      <c r="F1354" s="58"/>
      <c r="G1354" s="52">
        <v>0</v>
      </c>
      <c r="H1354" s="52"/>
      <c r="I1354" s="58"/>
      <c r="J1354" s="149"/>
    </row>
    <row r="1355" spans="1:10" ht="15" x14ac:dyDescent="0.25">
      <c r="A1355" s="58"/>
      <c r="B1355" s="59"/>
      <c r="C1355" s="59"/>
      <c r="D1355" s="60" t="s">
        <v>1472</v>
      </c>
      <c r="E1355" s="58"/>
      <c r="F1355" s="58"/>
      <c r="G1355" s="52">
        <v>0</v>
      </c>
      <c r="H1355" s="52"/>
      <c r="I1355" s="58"/>
      <c r="J1355" s="149"/>
    </row>
    <row r="1356" spans="1:10" ht="15" x14ac:dyDescent="0.25">
      <c r="A1356" s="58"/>
      <c r="B1356" s="59"/>
      <c r="C1356" s="59"/>
      <c r="D1356" s="60" t="s">
        <v>1473</v>
      </c>
      <c r="E1356" s="58"/>
      <c r="F1356" s="58"/>
      <c r="G1356" s="52">
        <v>0</v>
      </c>
      <c r="H1356" s="52"/>
      <c r="I1356" s="58"/>
      <c r="J1356" s="149"/>
    </row>
    <row r="1357" spans="1:10" ht="15" x14ac:dyDescent="0.25">
      <c r="A1357" s="58"/>
      <c r="B1357" s="59"/>
      <c r="C1357" s="59"/>
      <c r="D1357" s="114" t="s">
        <v>1474</v>
      </c>
      <c r="E1357" s="58"/>
      <c r="F1357" s="58"/>
      <c r="G1357" s="52">
        <v>0</v>
      </c>
      <c r="H1357" s="52"/>
      <c r="I1357" s="58"/>
      <c r="J1357" s="149"/>
    </row>
    <row r="1358" spans="1:10" ht="15" x14ac:dyDescent="0.25">
      <c r="A1358" s="58"/>
      <c r="B1358" s="59"/>
      <c r="C1358" s="59"/>
      <c r="D1358" s="60" t="s">
        <v>1475</v>
      </c>
      <c r="E1358" s="58"/>
      <c r="F1358" s="58"/>
      <c r="G1358" s="52">
        <v>0</v>
      </c>
      <c r="H1358" s="52"/>
      <c r="I1358" s="58"/>
      <c r="J1358" s="149"/>
    </row>
    <row r="1359" spans="1:10" ht="15" x14ac:dyDescent="0.25">
      <c r="A1359" s="58"/>
      <c r="B1359" s="59"/>
      <c r="C1359" s="59"/>
      <c r="D1359" s="60" t="s">
        <v>1476</v>
      </c>
      <c r="E1359" s="58"/>
      <c r="F1359" s="58"/>
      <c r="G1359" s="52">
        <v>0</v>
      </c>
      <c r="H1359" s="52"/>
      <c r="I1359" s="58"/>
      <c r="J1359" s="149"/>
    </row>
    <row r="1360" spans="1:10" ht="15" x14ac:dyDescent="0.25">
      <c r="A1360" s="58"/>
      <c r="B1360" s="59"/>
      <c r="C1360" s="59"/>
      <c r="D1360" s="60" t="s">
        <v>1477</v>
      </c>
      <c r="E1360" s="58"/>
      <c r="F1360" s="58"/>
      <c r="G1360" s="52">
        <v>0</v>
      </c>
      <c r="H1360" s="52"/>
      <c r="I1360" s="58"/>
      <c r="J1360" s="149"/>
    </row>
    <row r="1361" spans="1:10" ht="15" x14ac:dyDescent="0.25">
      <c r="A1361" s="58"/>
      <c r="B1361" s="59"/>
      <c r="C1361" s="59"/>
      <c r="D1361" s="60" t="s">
        <v>1478</v>
      </c>
      <c r="E1361" s="58"/>
      <c r="F1361" s="58"/>
      <c r="G1361" s="52">
        <v>0</v>
      </c>
      <c r="H1361" s="52"/>
      <c r="I1361" s="58"/>
      <c r="J1361" s="149"/>
    </row>
    <row r="1362" spans="1:10" ht="15" x14ac:dyDescent="0.25">
      <c r="A1362" s="58"/>
      <c r="B1362" s="59"/>
      <c r="C1362" s="59"/>
      <c r="D1362" s="60" t="s">
        <v>1479</v>
      </c>
      <c r="E1362" s="58"/>
      <c r="F1362" s="58"/>
      <c r="G1362" s="52">
        <v>0</v>
      </c>
      <c r="H1362" s="52"/>
      <c r="I1362" s="58"/>
      <c r="J1362" s="149"/>
    </row>
    <row r="1363" spans="1:10" ht="15" x14ac:dyDescent="0.25">
      <c r="A1363" s="58"/>
      <c r="B1363" s="59"/>
      <c r="C1363" s="59"/>
      <c r="D1363" s="60" t="s">
        <v>1480</v>
      </c>
      <c r="E1363" s="58"/>
      <c r="F1363" s="58"/>
      <c r="G1363" s="52">
        <v>0</v>
      </c>
      <c r="H1363" s="52"/>
      <c r="I1363" s="58"/>
      <c r="J1363" s="149"/>
    </row>
    <row r="1364" spans="1:10" ht="15" x14ac:dyDescent="0.25">
      <c r="A1364" s="58"/>
      <c r="B1364" s="59"/>
      <c r="C1364" s="59"/>
      <c r="D1364" s="60" t="s">
        <v>1481</v>
      </c>
      <c r="E1364" s="58"/>
      <c r="F1364" s="58"/>
      <c r="G1364" s="52">
        <v>0</v>
      </c>
      <c r="H1364" s="52"/>
      <c r="I1364" s="58"/>
      <c r="J1364" s="149"/>
    </row>
    <row r="1365" spans="1:10" ht="15" x14ac:dyDescent="0.25">
      <c r="A1365" s="58"/>
      <c r="B1365" s="59"/>
      <c r="C1365" s="59"/>
      <c r="D1365" s="60" t="s">
        <v>1482</v>
      </c>
      <c r="E1365" s="58"/>
      <c r="F1365" s="58"/>
      <c r="G1365" s="52">
        <v>0</v>
      </c>
      <c r="H1365" s="52"/>
      <c r="I1365" s="58"/>
      <c r="J1365" s="149"/>
    </row>
    <row r="1366" spans="1:10" ht="15" x14ac:dyDescent="0.25">
      <c r="A1366" s="58"/>
      <c r="B1366" s="59"/>
      <c r="C1366" s="59"/>
      <c r="D1366" s="60" t="s">
        <v>1483</v>
      </c>
      <c r="E1366" s="58"/>
      <c r="F1366" s="58"/>
      <c r="G1366" s="52">
        <v>0</v>
      </c>
      <c r="H1366" s="52"/>
      <c r="I1366" s="58"/>
      <c r="J1366" s="149"/>
    </row>
    <row r="1367" spans="1:10" ht="15" x14ac:dyDescent="0.25">
      <c r="A1367" s="58"/>
      <c r="B1367" s="59"/>
      <c r="C1367" s="59"/>
      <c r="D1367" s="60" t="s">
        <v>1484</v>
      </c>
      <c r="E1367" s="58"/>
      <c r="F1367" s="58"/>
      <c r="G1367" s="52">
        <v>0</v>
      </c>
      <c r="H1367" s="52"/>
      <c r="I1367" s="58"/>
      <c r="J1367" s="149"/>
    </row>
    <row r="1368" spans="1:10" ht="15" x14ac:dyDescent="0.25">
      <c r="A1368" s="58"/>
      <c r="B1368" s="59"/>
      <c r="C1368" s="59"/>
      <c r="D1368" s="60" t="s">
        <v>1485</v>
      </c>
      <c r="E1368" s="58"/>
      <c r="F1368" s="58"/>
      <c r="G1368" s="52">
        <v>0</v>
      </c>
      <c r="H1368" s="52"/>
      <c r="I1368" s="58"/>
      <c r="J1368" s="149"/>
    </row>
    <row r="1369" spans="1:10" ht="15" x14ac:dyDescent="0.25">
      <c r="A1369" s="58"/>
      <c r="B1369" s="59"/>
      <c r="C1369" s="59"/>
      <c r="D1369" s="60" t="s">
        <v>1486</v>
      </c>
      <c r="E1369" s="58"/>
      <c r="F1369" s="58"/>
      <c r="G1369" s="52">
        <v>0</v>
      </c>
      <c r="H1369" s="52"/>
      <c r="I1369" s="58"/>
      <c r="J1369" s="149"/>
    </row>
    <row r="1370" spans="1:10" ht="15" x14ac:dyDescent="0.25">
      <c r="A1370" s="58"/>
      <c r="B1370" s="59"/>
      <c r="C1370" s="59"/>
      <c r="D1370" s="60" t="s">
        <v>1487</v>
      </c>
      <c r="E1370" s="58"/>
      <c r="F1370" s="58"/>
      <c r="G1370" s="52">
        <v>0</v>
      </c>
      <c r="H1370" s="52"/>
      <c r="I1370" s="58"/>
      <c r="J1370" s="149"/>
    </row>
    <row r="1371" spans="1:10" ht="15" x14ac:dyDescent="0.25">
      <c r="A1371" s="58"/>
      <c r="B1371" s="59"/>
      <c r="C1371" s="59"/>
      <c r="D1371" s="60" t="s">
        <v>1488</v>
      </c>
      <c r="E1371" s="58"/>
      <c r="F1371" s="58"/>
      <c r="G1371" s="52">
        <v>0</v>
      </c>
      <c r="H1371" s="52"/>
      <c r="I1371" s="58"/>
      <c r="J1371" s="149"/>
    </row>
    <row r="1372" spans="1:10" ht="15" x14ac:dyDescent="0.25">
      <c r="A1372" s="58"/>
      <c r="B1372" s="59"/>
      <c r="C1372" s="59"/>
      <c r="D1372" s="60" t="s">
        <v>1489</v>
      </c>
      <c r="E1372" s="58"/>
      <c r="F1372" s="58"/>
      <c r="G1372" s="52">
        <v>0</v>
      </c>
      <c r="H1372" s="52"/>
      <c r="I1372" s="58"/>
      <c r="J1372" s="149"/>
    </row>
    <row r="1373" spans="1:10" ht="15" x14ac:dyDescent="0.25">
      <c r="A1373" s="58"/>
      <c r="B1373" s="59"/>
      <c r="C1373" s="59"/>
      <c r="D1373" s="114" t="s">
        <v>1490</v>
      </c>
      <c r="E1373" s="58"/>
      <c r="F1373" s="58"/>
      <c r="G1373" s="52">
        <v>0</v>
      </c>
      <c r="H1373" s="52"/>
      <c r="I1373" s="58"/>
      <c r="J1373" s="149"/>
    </row>
    <row r="1374" spans="1:10" ht="15" x14ac:dyDescent="0.25">
      <c r="A1374" s="58"/>
      <c r="B1374" s="59"/>
      <c r="C1374" s="59"/>
      <c r="D1374" s="60" t="s">
        <v>1491</v>
      </c>
      <c r="E1374" s="58"/>
      <c r="F1374" s="58"/>
      <c r="G1374" s="52">
        <v>0</v>
      </c>
      <c r="H1374" s="52"/>
      <c r="I1374" s="58"/>
      <c r="J1374" s="149"/>
    </row>
    <row r="1375" spans="1:10" ht="15" x14ac:dyDescent="0.25">
      <c r="A1375" s="58"/>
      <c r="B1375" s="59"/>
      <c r="C1375" s="59"/>
      <c r="D1375" s="60" t="s">
        <v>1492</v>
      </c>
      <c r="E1375" s="58"/>
      <c r="F1375" s="58"/>
      <c r="G1375" s="52">
        <v>0</v>
      </c>
      <c r="H1375" s="52"/>
      <c r="I1375" s="58"/>
      <c r="J1375" s="149"/>
    </row>
    <row r="1376" spans="1:10" ht="15" x14ac:dyDescent="0.25">
      <c r="A1376" s="58"/>
      <c r="B1376" s="59"/>
      <c r="C1376" s="59"/>
      <c r="D1376" s="60" t="s">
        <v>1493</v>
      </c>
      <c r="E1376" s="58"/>
      <c r="F1376" s="58"/>
      <c r="G1376" s="52">
        <v>0</v>
      </c>
      <c r="H1376" s="52"/>
      <c r="I1376" s="58"/>
      <c r="J1376" s="149"/>
    </row>
    <row r="1377" spans="1:12" ht="15" x14ac:dyDescent="0.25">
      <c r="A1377" s="58"/>
      <c r="B1377" s="59"/>
      <c r="C1377" s="59"/>
      <c r="D1377" s="60" t="s">
        <v>1494</v>
      </c>
      <c r="E1377" s="58"/>
      <c r="F1377" s="58"/>
      <c r="G1377" s="52">
        <v>0</v>
      </c>
      <c r="H1377" s="52"/>
      <c r="I1377" s="58"/>
      <c r="J1377" s="149"/>
    </row>
    <row r="1378" spans="1:12" ht="15" x14ac:dyDescent="0.25">
      <c r="A1378" s="58"/>
      <c r="B1378" s="59"/>
      <c r="C1378" s="59"/>
      <c r="D1378" s="60" t="s">
        <v>1495</v>
      </c>
      <c r="E1378" s="58"/>
      <c r="F1378" s="58"/>
      <c r="G1378" s="52">
        <v>0</v>
      </c>
      <c r="H1378" s="52"/>
      <c r="I1378" s="58"/>
      <c r="J1378" s="149"/>
    </row>
    <row r="1379" spans="1:12" ht="15" x14ac:dyDescent="0.25">
      <c r="A1379" s="58"/>
      <c r="B1379" s="59"/>
      <c r="C1379" s="59"/>
      <c r="D1379" s="60" t="s">
        <v>1496</v>
      </c>
      <c r="E1379" s="58"/>
      <c r="F1379" s="58"/>
      <c r="G1379" s="52">
        <v>0</v>
      </c>
      <c r="H1379" s="52"/>
      <c r="I1379" s="58"/>
      <c r="J1379" s="149"/>
    </row>
    <row r="1380" spans="1:12" ht="15" x14ac:dyDescent="0.25">
      <c r="A1380" s="58"/>
      <c r="B1380" s="59"/>
      <c r="C1380" s="59"/>
      <c r="D1380" s="60" t="s">
        <v>1497</v>
      </c>
      <c r="E1380" s="58"/>
      <c r="F1380" s="58"/>
      <c r="G1380" s="52">
        <v>0</v>
      </c>
      <c r="H1380" s="52"/>
      <c r="I1380" s="58"/>
      <c r="J1380" s="149"/>
    </row>
    <row r="1381" spans="1:12" ht="15" x14ac:dyDescent="0.25">
      <c r="A1381" s="58"/>
      <c r="B1381" s="59"/>
      <c r="C1381" s="59"/>
      <c r="D1381" s="60" t="s">
        <v>1498</v>
      </c>
      <c r="E1381" s="58"/>
      <c r="F1381" s="58"/>
      <c r="G1381" s="52">
        <v>0</v>
      </c>
      <c r="H1381" s="52"/>
      <c r="I1381" s="58"/>
      <c r="J1381" s="149"/>
    </row>
    <row r="1382" spans="1:12" ht="15" x14ac:dyDescent="0.25">
      <c r="A1382" s="58"/>
      <c r="B1382" s="59"/>
      <c r="C1382" s="59"/>
      <c r="D1382" s="60" t="s">
        <v>1499</v>
      </c>
      <c r="E1382" s="58"/>
      <c r="F1382" s="58"/>
      <c r="G1382" s="52">
        <v>0</v>
      </c>
      <c r="H1382" s="52"/>
      <c r="I1382" s="58"/>
      <c r="J1382" s="149"/>
    </row>
    <row r="1383" spans="1:12" ht="15" x14ac:dyDescent="0.25">
      <c r="A1383" s="58"/>
      <c r="B1383" s="59"/>
      <c r="C1383" s="59"/>
      <c r="D1383" s="60" t="s">
        <v>1500</v>
      </c>
      <c r="E1383" s="58"/>
      <c r="F1383" s="58"/>
      <c r="G1383" s="52">
        <v>0</v>
      </c>
      <c r="H1383" s="52"/>
      <c r="I1383" s="58"/>
      <c r="J1383" s="149"/>
    </row>
    <row r="1384" spans="1:12" ht="15" x14ac:dyDescent="0.25">
      <c r="A1384" s="58"/>
      <c r="B1384" s="59"/>
      <c r="C1384" s="59"/>
      <c r="D1384" s="60" t="s">
        <v>1501</v>
      </c>
      <c r="E1384" s="58"/>
      <c r="F1384" s="58"/>
      <c r="G1384" s="52">
        <v>0</v>
      </c>
      <c r="H1384" s="52"/>
      <c r="I1384" s="58"/>
      <c r="J1384" s="149"/>
    </row>
    <row r="1385" spans="1:12" ht="15" x14ac:dyDescent="0.25">
      <c r="A1385" s="58"/>
      <c r="B1385" s="59"/>
      <c r="C1385" s="59"/>
      <c r="D1385" s="60" t="s">
        <v>1502</v>
      </c>
      <c r="E1385" s="58"/>
      <c r="F1385" s="58"/>
      <c r="G1385" s="52">
        <v>0</v>
      </c>
      <c r="H1385" s="52"/>
      <c r="I1385" s="58"/>
      <c r="J1385" s="149"/>
    </row>
    <row r="1386" spans="1:12" ht="15" x14ac:dyDescent="0.25">
      <c r="A1386" s="58"/>
      <c r="B1386" s="59"/>
      <c r="C1386" s="59"/>
      <c r="D1386" s="60" t="s">
        <v>1503</v>
      </c>
      <c r="E1386" s="58"/>
      <c r="F1386" s="58"/>
      <c r="G1386" s="52">
        <v>0</v>
      </c>
      <c r="H1386" s="52"/>
      <c r="I1386" s="58"/>
      <c r="J1386" s="149"/>
    </row>
    <row r="1387" spans="1:12" ht="15" x14ac:dyDescent="0.25">
      <c r="A1387" s="58"/>
      <c r="B1387" s="59"/>
      <c r="C1387" s="59"/>
      <c r="D1387" s="60" t="s">
        <v>1504</v>
      </c>
      <c r="E1387" s="58"/>
      <c r="F1387" s="58"/>
      <c r="G1387" s="52">
        <v>0</v>
      </c>
      <c r="H1387" s="52"/>
      <c r="I1387" s="58"/>
      <c r="J1387" s="149"/>
    </row>
    <row r="1388" spans="1:12" ht="15" x14ac:dyDescent="0.25">
      <c r="A1388" s="58"/>
      <c r="B1388" s="59"/>
      <c r="C1388" s="59"/>
      <c r="D1388" s="60" t="s">
        <v>1505</v>
      </c>
      <c r="E1388" s="58"/>
      <c r="F1388" s="58"/>
      <c r="G1388" s="52">
        <v>0</v>
      </c>
      <c r="H1388" s="52"/>
      <c r="I1388" s="58"/>
      <c r="J1388" s="149"/>
      <c r="L1388" s="29"/>
    </row>
    <row r="1389" spans="1:12" ht="15" x14ac:dyDescent="0.25">
      <c r="A1389" s="58"/>
      <c r="B1389" s="59"/>
      <c r="C1389" s="59"/>
      <c r="D1389" s="114" t="s">
        <v>1506</v>
      </c>
      <c r="E1389" s="58"/>
      <c r="F1389" s="58"/>
      <c r="G1389" s="52">
        <v>0</v>
      </c>
      <c r="H1389" s="52"/>
      <c r="I1389" s="58"/>
      <c r="J1389" s="149"/>
      <c r="L1389" s="29"/>
    </row>
    <row r="1390" spans="1:12" ht="15" x14ac:dyDescent="0.25">
      <c r="A1390" s="58"/>
      <c r="B1390" s="59"/>
      <c r="C1390" s="59"/>
      <c r="D1390" s="60" t="s">
        <v>1507</v>
      </c>
      <c r="E1390" s="58"/>
      <c r="F1390" s="58"/>
      <c r="G1390" s="52">
        <v>0</v>
      </c>
      <c r="H1390" s="52"/>
      <c r="I1390" s="58"/>
      <c r="J1390" s="149"/>
    </row>
    <row r="1391" spans="1:12" ht="15" x14ac:dyDescent="0.25">
      <c r="A1391" s="58"/>
      <c r="B1391" s="59"/>
      <c r="C1391" s="59"/>
      <c r="D1391" s="60" t="s">
        <v>1508</v>
      </c>
      <c r="E1391" s="58"/>
      <c r="F1391" s="58"/>
      <c r="G1391" s="52">
        <v>0</v>
      </c>
      <c r="H1391" s="52"/>
      <c r="I1391" s="58"/>
      <c r="J1391" s="149"/>
    </row>
    <row r="1392" spans="1:12" ht="15" x14ac:dyDescent="0.25">
      <c r="A1392" s="58"/>
      <c r="B1392" s="59"/>
      <c r="C1392" s="59"/>
      <c r="D1392" s="60" t="s">
        <v>1509</v>
      </c>
      <c r="E1392" s="58"/>
      <c r="F1392" s="58"/>
      <c r="G1392" s="52">
        <v>0</v>
      </c>
      <c r="H1392" s="52"/>
      <c r="I1392" s="58"/>
      <c r="J1392" s="149"/>
    </row>
    <row r="1393" spans="1:12" ht="15" x14ac:dyDescent="0.25">
      <c r="A1393" s="58"/>
      <c r="B1393" s="59"/>
      <c r="C1393" s="59"/>
      <c r="D1393" s="60" t="s">
        <v>1510</v>
      </c>
      <c r="E1393" s="58"/>
      <c r="F1393" s="58"/>
      <c r="G1393" s="52">
        <v>0</v>
      </c>
      <c r="H1393" s="52"/>
      <c r="I1393" s="58"/>
      <c r="J1393" s="149"/>
    </row>
    <row r="1394" spans="1:12" ht="15" x14ac:dyDescent="0.25">
      <c r="A1394" s="58"/>
      <c r="B1394" s="59"/>
      <c r="C1394" s="59"/>
      <c r="D1394" s="60" t="s">
        <v>1511</v>
      </c>
      <c r="E1394" s="58"/>
      <c r="F1394" s="58"/>
      <c r="G1394" s="52">
        <v>0</v>
      </c>
      <c r="H1394" s="52"/>
      <c r="I1394" s="58"/>
      <c r="J1394" s="149"/>
    </row>
    <row r="1395" spans="1:12" ht="15" x14ac:dyDescent="0.25">
      <c r="A1395" s="58"/>
      <c r="B1395" s="59"/>
      <c r="C1395" s="59"/>
      <c r="D1395" s="60" t="s">
        <v>1512</v>
      </c>
      <c r="E1395" s="58"/>
      <c r="F1395" s="58"/>
      <c r="G1395" s="52">
        <v>0</v>
      </c>
      <c r="H1395" s="52"/>
      <c r="I1395" s="58"/>
      <c r="J1395" s="149"/>
    </row>
    <row r="1396" spans="1:12" s="29" customFormat="1" ht="15" x14ac:dyDescent="0.25">
      <c r="A1396" s="58"/>
      <c r="B1396" s="59"/>
      <c r="C1396" s="59"/>
      <c r="D1396" s="60" t="s">
        <v>1513</v>
      </c>
      <c r="E1396" s="58"/>
      <c r="F1396" s="58"/>
      <c r="G1396" s="52">
        <v>0</v>
      </c>
      <c r="H1396" s="52"/>
      <c r="I1396" s="58"/>
      <c r="J1396" s="149"/>
      <c r="K1396"/>
      <c r="L1396"/>
    </row>
    <row r="1397" spans="1:12" s="29" customFormat="1" ht="15" x14ac:dyDescent="0.25">
      <c r="A1397" s="58"/>
      <c r="B1397" s="59"/>
      <c r="C1397" s="59"/>
      <c r="D1397" s="60" t="s">
        <v>1514</v>
      </c>
      <c r="E1397" s="58"/>
      <c r="F1397" s="58"/>
      <c r="G1397" s="52">
        <v>0</v>
      </c>
      <c r="H1397" s="52"/>
      <c r="I1397" s="58"/>
      <c r="J1397" s="149"/>
      <c r="K1397"/>
      <c r="L1397"/>
    </row>
    <row r="1398" spans="1:12" ht="15" x14ac:dyDescent="0.25">
      <c r="A1398" s="58"/>
      <c r="B1398" s="59"/>
      <c r="C1398" s="59"/>
      <c r="D1398" s="114" t="s">
        <v>1515</v>
      </c>
      <c r="E1398" s="58"/>
      <c r="F1398" s="58"/>
      <c r="G1398" s="52">
        <v>0</v>
      </c>
      <c r="H1398" s="52"/>
      <c r="I1398" s="58"/>
      <c r="J1398" s="149"/>
    </row>
    <row r="1399" spans="1:12" ht="15" x14ac:dyDescent="0.25">
      <c r="A1399" s="58"/>
      <c r="B1399" s="59"/>
      <c r="C1399" s="59"/>
      <c r="D1399" s="60" t="s">
        <v>1516</v>
      </c>
      <c r="E1399" s="58"/>
      <c r="F1399" s="58"/>
      <c r="G1399" s="52">
        <v>0</v>
      </c>
      <c r="H1399" s="52"/>
      <c r="I1399" s="58"/>
      <c r="J1399" s="149"/>
    </row>
    <row r="1400" spans="1:12" ht="15" x14ac:dyDescent="0.25">
      <c r="A1400" s="58"/>
      <c r="B1400" s="59"/>
      <c r="C1400" s="59"/>
      <c r="D1400" s="60" t="s">
        <v>1462</v>
      </c>
      <c r="E1400" s="58"/>
      <c r="F1400" s="58"/>
      <c r="G1400" s="52">
        <v>0</v>
      </c>
      <c r="H1400" s="52"/>
      <c r="I1400" s="58"/>
      <c r="J1400" s="149"/>
    </row>
    <row r="1401" spans="1:12" ht="15" x14ac:dyDescent="0.25">
      <c r="A1401" s="58"/>
      <c r="B1401" s="59"/>
      <c r="C1401" s="59"/>
      <c r="D1401" s="60" t="s">
        <v>1517</v>
      </c>
      <c r="E1401" s="58"/>
      <c r="F1401" s="58"/>
      <c r="G1401" s="52">
        <v>0</v>
      </c>
      <c r="H1401" s="52"/>
      <c r="I1401" s="58"/>
      <c r="J1401" s="149"/>
    </row>
    <row r="1402" spans="1:12" ht="15" x14ac:dyDescent="0.25">
      <c r="A1402" s="58"/>
      <c r="B1402" s="59"/>
      <c r="C1402" s="59"/>
      <c r="D1402" s="60" t="s">
        <v>1518</v>
      </c>
      <c r="E1402" s="58"/>
      <c r="F1402" s="58"/>
      <c r="G1402" s="52">
        <v>0</v>
      </c>
      <c r="H1402" s="52"/>
      <c r="I1402" s="58"/>
      <c r="J1402" s="149"/>
    </row>
    <row r="1403" spans="1:12" ht="15" x14ac:dyDescent="0.25">
      <c r="A1403" s="58"/>
      <c r="B1403" s="59"/>
      <c r="C1403" s="59"/>
      <c r="D1403" s="60" t="s">
        <v>1502</v>
      </c>
      <c r="E1403" s="58"/>
      <c r="F1403" s="58"/>
      <c r="G1403" s="52">
        <v>0</v>
      </c>
      <c r="H1403" s="52"/>
      <c r="I1403" s="58"/>
      <c r="J1403" s="149"/>
    </row>
    <row r="1404" spans="1:12" ht="15" x14ac:dyDescent="0.25">
      <c r="A1404" s="58"/>
      <c r="B1404" s="59"/>
      <c r="C1404" s="59"/>
      <c r="D1404" s="60" t="s">
        <v>1519</v>
      </c>
      <c r="E1404" s="58"/>
      <c r="F1404" s="58"/>
      <c r="G1404" s="52">
        <v>0</v>
      </c>
      <c r="H1404" s="52"/>
      <c r="I1404" s="58"/>
      <c r="J1404" s="149"/>
    </row>
    <row r="1405" spans="1:12" ht="15" x14ac:dyDescent="0.25">
      <c r="A1405" s="58"/>
      <c r="B1405" s="59"/>
      <c r="C1405" s="59"/>
      <c r="D1405" s="60" t="s">
        <v>1520</v>
      </c>
      <c r="E1405" s="58"/>
      <c r="F1405" s="58"/>
      <c r="G1405" s="52">
        <v>0</v>
      </c>
      <c r="H1405" s="52"/>
      <c r="I1405" s="58"/>
      <c r="J1405" s="149"/>
    </row>
    <row r="1406" spans="1:12" ht="15" x14ac:dyDescent="0.25">
      <c r="A1406" s="58"/>
      <c r="B1406" s="59"/>
      <c r="C1406" s="59"/>
      <c r="D1406" s="60" t="s">
        <v>1521</v>
      </c>
      <c r="E1406" s="58"/>
      <c r="F1406" s="58"/>
      <c r="G1406" s="52">
        <v>0</v>
      </c>
      <c r="H1406" s="52"/>
      <c r="I1406" s="58"/>
      <c r="J1406" s="149"/>
    </row>
    <row r="1407" spans="1:12" ht="15" x14ac:dyDescent="0.25">
      <c r="A1407" s="58"/>
      <c r="B1407" s="59"/>
      <c r="C1407" s="59"/>
      <c r="D1407" s="60" t="s">
        <v>1522</v>
      </c>
      <c r="E1407" s="58"/>
      <c r="F1407" s="58"/>
      <c r="G1407" s="52">
        <v>0</v>
      </c>
      <c r="H1407" s="52"/>
      <c r="I1407" s="58"/>
      <c r="J1407" s="149"/>
    </row>
    <row r="1408" spans="1:12" ht="15" x14ac:dyDescent="0.25">
      <c r="A1408" s="58"/>
      <c r="B1408" s="59"/>
      <c r="C1408" s="59"/>
      <c r="D1408" s="60" t="s">
        <v>1523</v>
      </c>
      <c r="E1408" s="58"/>
      <c r="F1408" s="58"/>
      <c r="G1408" s="52">
        <v>0</v>
      </c>
      <c r="H1408" s="52"/>
      <c r="I1408" s="58"/>
      <c r="J1408" s="149"/>
    </row>
    <row r="1409" spans="1:10" ht="15" x14ac:dyDescent="0.25">
      <c r="A1409" s="58"/>
      <c r="B1409" s="59"/>
      <c r="C1409" s="59"/>
      <c r="D1409" s="60" t="s">
        <v>1524</v>
      </c>
      <c r="E1409" s="58"/>
      <c r="F1409" s="58"/>
      <c r="G1409" s="52">
        <v>0</v>
      </c>
      <c r="H1409" s="52"/>
      <c r="I1409" s="58"/>
      <c r="J1409" s="149"/>
    </row>
    <row r="1410" spans="1:10" ht="15" x14ac:dyDescent="0.25">
      <c r="A1410" s="58"/>
      <c r="B1410" s="59"/>
      <c r="C1410" s="59"/>
      <c r="D1410" s="60" t="s">
        <v>1525</v>
      </c>
      <c r="E1410" s="58"/>
      <c r="F1410" s="58"/>
      <c r="G1410" s="52">
        <v>0</v>
      </c>
      <c r="H1410" s="52"/>
      <c r="I1410" s="58"/>
      <c r="J1410" s="149"/>
    </row>
    <row r="1411" spans="1:10" ht="15" x14ac:dyDescent="0.25">
      <c r="A1411" s="58"/>
      <c r="B1411" s="59"/>
      <c r="C1411" s="59"/>
      <c r="D1411" s="60" t="s">
        <v>1526</v>
      </c>
      <c r="E1411" s="58"/>
      <c r="F1411" s="58"/>
      <c r="G1411" s="52">
        <v>0</v>
      </c>
      <c r="H1411" s="52"/>
      <c r="I1411" s="58"/>
      <c r="J1411" s="149"/>
    </row>
    <row r="1412" spans="1:10" ht="15" x14ac:dyDescent="0.25">
      <c r="A1412" s="58"/>
      <c r="B1412" s="59"/>
      <c r="C1412" s="59"/>
      <c r="D1412" s="60" t="s">
        <v>1527</v>
      </c>
      <c r="E1412" s="58"/>
      <c r="F1412" s="58"/>
      <c r="G1412" s="52">
        <v>0</v>
      </c>
      <c r="H1412" s="52"/>
      <c r="I1412" s="58"/>
      <c r="J1412" s="149"/>
    </row>
    <row r="1413" spans="1:10" ht="15" x14ac:dyDescent="0.25">
      <c r="A1413" s="58"/>
      <c r="B1413" s="59"/>
      <c r="C1413" s="59"/>
      <c r="D1413" s="114" t="s">
        <v>1528</v>
      </c>
      <c r="E1413" s="58"/>
      <c r="F1413" s="58"/>
      <c r="G1413" s="52">
        <v>0</v>
      </c>
      <c r="H1413" s="52"/>
      <c r="I1413" s="58"/>
      <c r="J1413" s="149"/>
    </row>
    <row r="1414" spans="1:10" ht="15" x14ac:dyDescent="0.25">
      <c r="A1414" s="58"/>
      <c r="B1414" s="59"/>
      <c r="C1414" s="59"/>
      <c r="D1414" s="60" t="s">
        <v>1529</v>
      </c>
      <c r="E1414" s="58"/>
      <c r="F1414" s="58"/>
      <c r="G1414" s="52">
        <v>0</v>
      </c>
      <c r="H1414" s="52"/>
      <c r="I1414" s="58"/>
      <c r="J1414" s="149"/>
    </row>
    <row r="1415" spans="1:10" ht="15" x14ac:dyDescent="0.25">
      <c r="A1415" s="58"/>
      <c r="B1415" s="59"/>
      <c r="C1415" s="59"/>
      <c r="D1415" s="60" t="s">
        <v>1530</v>
      </c>
      <c r="E1415" s="58"/>
      <c r="F1415" s="58"/>
      <c r="G1415" s="52">
        <v>0</v>
      </c>
      <c r="H1415" s="52"/>
      <c r="I1415" s="58"/>
      <c r="J1415" s="149"/>
    </row>
    <row r="1416" spans="1:10" ht="15" x14ac:dyDescent="0.25">
      <c r="A1416" s="58"/>
      <c r="B1416" s="59"/>
      <c r="C1416" s="59"/>
      <c r="D1416" s="60" t="s">
        <v>1531</v>
      </c>
      <c r="E1416" s="58"/>
      <c r="F1416" s="58"/>
      <c r="G1416" s="52">
        <v>0</v>
      </c>
      <c r="H1416" s="52"/>
      <c r="I1416" s="58"/>
      <c r="J1416" s="149"/>
    </row>
    <row r="1417" spans="1:10" ht="15" x14ac:dyDescent="0.25">
      <c r="A1417" s="58"/>
      <c r="B1417" s="59"/>
      <c r="C1417" s="59"/>
      <c r="D1417" s="60" t="s">
        <v>1532</v>
      </c>
      <c r="E1417" s="58"/>
      <c r="F1417" s="58"/>
      <c r="G1417" s="52">
        <v>0</v>
      </c>
      <c r="H1417" s="52"/>
      <c r="I1417" s="58"/>
      <c r="J1417" s="149"/>
    </row>
    <row r="1418" spans="1:10" ht="15" x14ac:dyDescent="0.25">
      <c r="A1418" s="58"/>
      <c r="B1418" s="59"/>
      <c r="C1418" s="59"/>
      <c r="D1418" s="60" t="s">
        <v>1533</v>
      </c>
      <c r="E1418" s="58"/>
      <c r="F1418" s="58"/>
      <c r="G1418" s="52">
        <v>0</v>
      </c>
      <c r="H1418" s="52"/>
      <c r="I1418" s="58"/>
      <c r="J1418" s="149"/>
    </row>
    <row r="1419" spans="1:10" ht="15" x14ac:dyDescent="0.25">
      <c r="A1419" s="58"/>
      <c r="B1419" s="59"/>
      <c r="C1419" s="59"/>
      <c r="D1419" s="60" t="s">
        <v>1534</v>
      </c>
      <c r="E1419" s="58"/>
      <c r="F1419" s="58"/>
      <c r="G1419" s="52">
        <v>0</v>
      </c>
      <c r="H1419" s="52"/>
      <c r="I1419" s="58"/>
      <c r="J1419" s="149"/>
    </row>
    <row r="1420" spans="1:10" ht="15" x14ac:dyDescent="0.25">
      <c r="A1420" s="58"/>
      <c r="B1420" s="59"/>
      <c r="C1420" s="59"/>
      <c r="D1420" s="60" t="s">
        <v>1535</v>
      </c>
      <c r="E1420" s="58"/>
      <c r="F1420" s="58"/>
      <c r="G1420" s="52">
        <v>0</v>
      </c>
      <c r="H1420" s="52"/>
      <c r="I1420" s="58"/>
      <c r="J1420" s="149"/>
    </row>
    <row r="1421" spans="1:10" ht="15" x14ac:dyDescent="0.25">
      <c r="A1421" s="58"/>
      <c r="B1421" s="59"/>
      <c r="C1421" s="59"/>
      <c r="D1421" s="60" t="s">
        <v>1536</v>
      </c>
      <c r="E1421" s="58"/>
      <c r="F1421" s="58"/>
      <c r="G1421" s="52">
        <v>0</v>
      </c>
      <c r="H1421" s="52"/>
      <c r="I1421" s="58"/>
      <c r="J1421" s="149"/>
    </row>
    <row r="1422" spans="1:10" ht="15" x14ac:dyDescent="0.25">
      <c r="A1422" s="58"/>
      <c r="B1422" s="59"/>
      <c r="C1422" s="59"/>
      <c r="D1422" s="60" t="s">
        <v>1537</v>
      </c>
      <c r="E1422" s="58"/>
      <c r="F1422" s="58"/>
      <c r="G1422" s="52">
        <v>0</v>
      </c>
      <c r="H1422" s="52"/>
      <c r="I1422" s="58"/>
      <c r="J1422" s="149"/>
    </row>
    <row r="1423" spans="1:10" ht="15" x14ac:dyDescent="0.25">
      <c r="A1423" s="58"/>
      <c r="B1423" s="59"/>
      <c r="C1423" s="59"/>
      <c r="D1423" s="60" t="s">
        <v>1538</v>
      </c>
      <c r="E1423" s="58"/>
      <c r="F1423" s="58"/>
      <c r="G1423" s="52">
        <v>0</v>
      </c>
      <c r="H1423" s="52"/>
      <c r="I1423" s="58"/>
      <c r="J1423" s="149"/>
    </row>
    <row r="1424" spans="1:10" ht="15" x14ac:dyDescent="0.25">
      <c r="A1424" s="58"/>
      <c r="B1424" s="59"/>
      <c r="C1424" s="59"/>
      <c r="D1424" s="60" t="s">
        <v>1539</v>
      </c>
      <c r="E1424" s="58"/>
      <c r="F1424" s="58"/>
      <c r="G1424" s="52">
        <v>0</v>
      </c>
      <c r="H1424" s="52"/>
      <c r="I1424" s="58"/>
      <c r="J1424" s="149"/>
    </row>
    <row r="1425" spans="1:11" ht="15" x14ac:dyDescent="0.25">
      <c r="A1425" s="58"/>
      <c r="B1425" s="59"/>
      <c r="C1425" s="59"/>
      <c r="D1425" s="60" t="s">
        <v>1540</v>
      </c>
      <c r="E1425" s="58"/>
      <c r="F1425" s="58"/>
      <c r="G1425" s="52">
        <v>0</v>
      </c>
      <c r="H1425" s="52"/>
      <c r="I1425" s="58"/>
      <c r="J1425" s="149"/>
    </row>
    <row r="1426" spans="1:11" s="154" customFormat="1" ht="15.75" x14ac:dyDescent="0.25">
      <c r="A1426" s="3"/>
      <c r="B1426" s="4"/>
      <c r="C1426" s="4"/>
      <c r="D1426" s="191" t="s">
        <v>1580</v>
      </c>
      <c r="E1426" s="3"/>
      <c r="F1426" s="3"/>
      <c r="G1426" s="6"/>
      <c r="H1426" s="6"/>
      <c r="I1426" s="4"/>
      <c r="J1426" s="153"/>
      <c r="K1426" s="153"/>
    </row>
    <row r="1427" spans="1:11" s="154" customFormat="1" ht="15.75" x14ac:dyDescent="0.25">
      <c r="A1427" s="3"/>
      <c r="B1427" s="4"/>
      <c r="C1427" s="4"/>
      <c r="D1427" s="191" t="s">
        <v>13</v>
      </c>
      <c r="E1427" s="3"/>
      <c r="F1427" s="3"/>
      <c r="G1427" s="6"/>
      <c r="H1427" s="6"/>
      <c r="I1427" s="4"/>
      <c r="J1427" s="153"/>
      <c r="K1427" s="153"/>
    </row>
    <row r="1428" spans="1:11" s="154" customFormat="1" ht="15.75" x14ac:dyDescent="0.25">
      <c r="A1428" s="3"/>
      <c r="B1428" s="4"/>
      <c r="C1428" s="4"/>
      <c r="D1428" s="191" t="s">
        <v>12</v>
      </c>
      <c r="E1428" s="3"/>
      <c r="F1428" s="3"/>
      <c r="G1428" s="6"/>
      <c r="H1428" s="6"/>
      <c r="I1428" s="4"/>
      <c r="J1428" s="153"/>
      <c r="K1428" s="153"/>
    </row>
    <row r="1429" spans="1:11" ht="15" x14ac:dyDescent="0.25">
      <c r="A1429" s="115"/>
      <c r="B1429" s="12" t="s">
        <v>1541</v>
      </c>
      <c r="C1429" s="13"/>
      <c r="D1429" s="13"/>
      <c r="E1429" s="115"/>
      <c r="F1429" s="115"/>
      <c r="G1429" s="52">
        <v>0</v>
      </c>
      <c r="H1429" s="116"/>
      <c r="I1429" s="115"/>
      <c r="J1429" s="149"/>
    </row>
    <row r="1430" spans="1:11" ht="15" x14ac:dyDescent="0.25">
      <c r="A1430" s="115"/>
      <c r="B1430" s="12" t="s">
        <v>1456</v>
      </c>
      <c r="C1430" s="13"/>
      <c r="D1430" s="13"/>
      <c r="E1430" s="115"/>
      <c r="F1430" s="115"/>
      <c r="G1430" s="52">
        <v>0</v>
      </c>
      <c r="H1430" s="116"/>
      <c r="I1430" s="115"/>
      <c r="J1430" s="149"/>
    </row>
    <row r="1431" spans="1:11" ht="45" x14ac:dyDescent="0.25">
      <c r="A1431" s="58"/>
      <c r="B1431" s="59"/>
      <c r="C1431" s="59" t="s">
        <v>1542</v>
      </c>
      <c r="D1431" s="60" t="s">
        <v>1543</v>
      </c>
      <c r="E1431" s="58" t="s">
        <v>7</v>
      </c>
      <c r="F1431" s="58">
        <v>1</v>
      </c>
      <c r="G1431" s="52">
        <v>500000</v>
      </c>
      <c r="H1431" s="52">
        <f>+F1431*G1431</f>
        <v>500000</v>
      </c>
      <c r="I1431" s="58" t="s">
        <v>90</v>
      </c>
      <c r="J1431" s="149"/>
    </row>
    <row r="1432" spans="1:11" ht="15" x14ac:dyDescent="0.25">
      <c r="A1432" s="58"/>
      <c r="B1432" s="59"/>
      <c r="C1432" s="59"/>
      <c r="D1432" s="60" t="s">
        <v>1544</v>
      </c>
      <c r="E1432" s="58"/>
      <c r="F1432" s="58"/>
      <c r="G1432" s="52">
        <v>0</v>
      </c>
      <c r="H1432" s="52"/>
      <c r="I1432" s="58"/>
      <c r="J1432" s="149"/>
    </row>
    <row r="1433" spans="1:11" ht="15" x14ac:dyDescent="0.25">
      <c r="A1433" s="58"/>
      <c r="B1433" s="59"/>
      <c r="C1433" s="59"/>
      <c r="D1433" s="60" t="s">
        <v>1461</v>
      </c>
      <c r="E1433" s="58"/>
      <c r="F1433" s="58"/>
      <c r="G1433" s="52">
        <v>0</v>
      </c>
      <c r="H1433" s="52"/>
      <c r="I1433" s="58"/>
      <c r="J1433" s="37"/>
    </row>
    <row r="1434" spans="1:11" ht="15" x14ac:dyDescent="0.25">
      <c r="A1434" s="58"/>
      <c r="B1434" s="59"/>
      <c r="C1434" s="59"/>
      <c r="D1434" s="60" t="s">
        <v>1462</v>
      </c>
      <c r="E1434" s="58"/>
      <c r="F1434" s="58"/>
      <c r="G1434" s="52">
        <v>0</v>
      </c>
      <c r="H1434" s="52"/>
      <c r="I1434" s="58"/>
      <c r="J1434" s="37"/>
    </row>
    <row r="1435" spans="1:11" ht="15" x14ac:dyDescent="0.25">
      <c r="A1435" s="58"/>
      <c r="B1435" s="59"/>
      <c r="C1435" s="59"/>
      <c r="D1435" s="60" t="s">
        <v>1463</v>
      </c>
      <c r="E1435" s="58"/>
      <c r="F1435" s="58"/>
      <c r="G1435" s="52">
        <v>0</v>
      </c>
      <c r="H1435" s="52"/>
      <c r="I1435" s="58"/>
      <c r="J1435" s="149"/>
    </row>
    <row r="1436" spans="1:11" ht="15" x14ac:dyDescent="0.25">
      <c r="A1436" s="58"/>
      <c r="B1436" s="59"/>
      <c r="C1436" s="59"/>
      <c r="D1436" s="60" t="s">
        <v>1464</v>
      </c>
      <c r="E1436" s="58"/>
      <c r="F1436" s="58"/>
      <c r="G1436" s="52">
        <v>0</v>
      </c>
      <c r="H1436" s="52"/>
      <c r="I1436" s="58"/>
      <c r="J1436" s="149"/>
    </row>
    <row r="1437" spans="1:11" ht="15" x14ac:dyDescent="0.25">
      <c r="A1437" s="58"/>
      <c r="B1437" s="59"/>
      <c r="C1437" s="59"/>
      <c r="D1437" s="60" t="s">
        <v>1465</v>
      </c>
      <c r="E1437" s="58"/>
      <c r="F1437" s="58"/>
      <c r="G1437" s="52">
        <v>0</v>
      </c>
      <c r="H1437" s="52"/>
      <c r="I1437" s="58"/>
      <c r="J1437" s="149"/>
    </row>
    <row r="1438" spans="1:11" ht="15" x14ac:dyDescent="0.25">
      <c r="A1438" s="58"/>
      <c r="B1438" s="59"/>
      <c r="C1438" s="59"/>
      <c r="D1438" s="60" t="s">
        <v>1545</v>
      </c>
      <c r="E1438" s="58"/>
      <c r="F1438" s="58"/>
      <c r="G1438" s="52">
        <v>0</v>
      </c>
      <c r="H1438" s="52"/>
      <c r="I1438" s="58"/>
      <c r="J1438" s="149"/>
    </row>
    <row r="1439" spans="1:11" ht="15" x14ac:dyDescent="0.25">
      <c r="A1439" s="58"/>
      <c r="B1439" s="59"/>
      <c r="C1439" s="59"/>
      <c r="D1439" s="60" t="s">
        <v>1467</v>
      </c>
      <c r="E1439" s="58"/>
      <c r="F1439" s="58"/>
      <c r="G1439" s="52">
        <v>0</v>
      </c>
      <c r="H1439" s="52"/>
      <c r="I1439" s="58"/>
      <c r="J1439" s="149"/>
    </row>
    <row r="1440" spans="1:11" s="154" customFormat="1" ht="15.75" x14ac:dyDescent="0.25">
      <c r="A1440" s="3"/>
      <c r="B1440" s="4"/>
      <c r="C1440" s="4"/>
      <c r="D1440" s="191" t="s">
        <v>1580</v>
      </c>
      <c r="E1440" s="3"/>
      <c r="F1440" s="3"/>
      <c r="G1440" s="6"/>
      <c r="H1440" s="6"/>
      <c r="I1440" s="4"/>
      <c r="J1440" s="153"/>
      <c r="K1440" s="153"/>
    </row>
    <row r="1441" spans="1:11" s="154" customFormat="1" ht="15.75" x14ac:dyDescent="0.25">
      <c r="A1441" s="3"/>
      <c r="B1441" s="4"/>
      <c r="C1441" s="4"/>
      <c r="D1441" s="191" t="s">
        <v>13</v>
      </c>
      <c r="E1441" s="3"/>
      <c r="F1441" s="3"/>
      <c r="G1441" s="6"/>
      <c r="H1441" s="6"/>
      <c r="I1441" s="4"/>
      <c r="J1441" s="153"/>
      <c r="K1441" s="153"/>
    </row>
    <row r="1442" spans="1:11" s="154" customFormat="1" ht="15.75" x14ac:dyDescent="0.25">
      <c r="A1442" s="3"/>
      <c r="B1442" s="4"/>
      <c r="C1442" s="4"/>
      <c r="D1442" s="191" t="s">
        <v>12</v>
      </c>
      <c r="E1442" s="3"/>
      <c r="F1442" s="3"/>
      <c r="G1442" s="6"/>
      <c r="H1442" s="6"/>
      <c r="I1442" s="4"/>
      <c r="J1442" s="153"/>
      <c r="K1442" s="153"/>
    </row>
    <row r="1443" spans="1:11" ht="45" x14ac:dyDescent="0.25">
      <c r="A1443" s="58"/>
      <c r="B1443" s="59"/>
      <c r="C1443" s="59" t="s">
        <v>1546</v>
      </c>
      <c r="D1443" s="60" t="s">
        <v>1547</v>
      </c>
      <c r="E1443" s="58" t="s">
        <v>7</v>
      </c>
      <c r="F1443" s="58">
        <v>1</v>
      </c>
      <c r="G1443" s="52">
        <v>400000</v>
      </c>
      <c r="H1443" s="52">
        <f>+F1443*G1443</f>
        <v>400000</v>
      </c>
      <c r="I1443" s="58" t="s">
        <v>1548</v>
      </c>
      <c r="J1443" s="149"/>
    </row>
    <row r="1444" spans="1:11" ht="15" x14ac:dyDescent="0.25">
      <c r="A1444" s="58"/>
      <c r="B1444" s="59"/>
      <c r="C1444" s="59"/>
      <c r="D1444" s="60" t="s">
        <v>1549</v>
      </c>
      <c r="E1444" s="58"/>
      <c r="F1444" s="58"/>
      <c r="G1444" s="52">
        <v>0</v>
      </c>
      <c r="H1444" s="52"/>
      <c r="I1444" s="58"/>
      <c r="J1444" s="149"/>
    </row>
    <row r="1445" spans="1:11" ht="15" x14ac:dyDescent="0.25">
      <c r="A1445" s="58"/>
      <c r="B1445" s="59"/>
      <c r="C1445" s="59"/>
      <c r="D1445" s="60" t="s">
        <v>1550</v>
      </c>
      <c r="E1445" s="58"/>
      <c r="F1445" s="58"/>
      <c r="G1445" s="52">
        <v>0</v>
      </c>
      <c r="H1445" s="52"/>
      <c r="I1445" s="58"/>
      <c r="J1445" s="149"/>
    </row>
    <row r="1446" spans="1:11" ht="15" x14ac:dyDescent="0.25">
      <c r="A1446" s="58"/>
      <c r="B1446" s="59"/>
      <c r="C1446" s="59"/>
      <c r="D1446" s="60" t="s">
        <v>1551</v>
      </c>
      <c r="E1446" s="58"/>
      <c r="F1446" s="58"/>
      <c r="G1446" s="52">
        <v>0</v>
      </c>
      <c r="H1446" s="52"/>
      <c r="I1446" s="58"/>
      <c r="J1446" s="149"/>
    </row>
    <row r="1447" spans="1:11" ht="15" x14ac:dyDescent="0.25">
      <c r="A1447" s="58"/>
      <c r="B1447" s="59"/>
      <c r="C1447" s="59"/>
      <c r="D1447" s="60" t="s">
        <v>1479</v>
      </c>
      <c r="E1447" s="58"/>
      <c r="F1447" s="58"/>
      <c r="G1447" s="52">
        <v>0</v>
      </c>
      <c r="H1447" s="52"/>
      <c r="I1447" s="58"/>
      <c r="J1447" s="149"/>
    </row>
    <row r="1448" spans="1:11" ht="15" x14ac:dyDescent="0.25">
      <c r="A1448" s="58"/>
      <c r="B1448" s="59"/>
      <c r="C1448" s="59"/>
      <c r="D1448" s="60" t="s">
        <v>1481</v>
      </c>
      <c r="E1448" s="58"/>
      <c r="F1448" s="58"/>
      <c r="G1448" s="52">
        <v>0</v>
      </c>
      <c r="H1448" s="52"/>
      <c r="I1448" s="58"/>
      <c r="J1448" s="149"/>
    </row>
    <row r="1449" spans="1:11" ht="15" x14ac:dyDescent="0.25">
      <c r="A1449" s="58"/>
      <c r="B1449" s="59"/>
      <c r="C1449" s="59"/>
      <c r="D1449" s="60" t="s">
        <v>1482</v>
      </c>
      <c r="E1449" s="58"/>
      <c r="F1449" s="58"/>
      <c r="G1449" s="52">
        <v>0</v>
      </c>
      <c r="H1449" s="52"/>
      <c r="I1449" s="58"/>
      <c r="J1449" s="149"/>
    </row>
    <row r="1450" spans="1:11" ht="15" x14ac:dyDescent="0.25">
      <c r="A1450" s="58"/>
      <c r="B1450" s="59"/>
      <c r="C1450" s="59"/>
      <c r="D1450" s="60" t="s">
        <v>1552</v>
      </c>
      <c r="E1450" s="58"/>
      <c r="F1450" s="58"/>
      <c r="G1450" s="52">
        <v>0</v>
      </c>
      <c r="H1450" s="52"/>
      <c r="I1450" s="58"/>
      <c r="J1450" s="149"/>
    </row>
    <row r="1451" spans="1:11" ht="15" x14ac:dyDescent="0.25">
      <c r="A1451" s="58"/>
      <c r="B1451" s="59"/>
      <c r="C1451" s="59"/>
      <c r="D1451" s="60" t="s">
        <v>1553</v>
      </c>
      <c r="E1451" s="58"/>
      <c r="F1451" s="58"/>
      <c r="G1451" s="52">
        <v>0</v>
      </c>
      <c r="H1451" s="52"/>
      <c r="I1451" s="58"/>
      <c r="J1451" s="149"/>
    </row>
    <row r="1452" spans="1:11" ht="15" x14ac:dyDescent="0.25">
      <c r="A1452" s="58"/>
      <c r="B1452" s="59"/>
      <c r="C1452" s="59"/>
      <c r="D1452" s="60" t="s">
        <v>1554</v>
      </c>
      <c r="E1452" s="58"/>
      <c r="F1452" s="58"/>
      <c r="G1452" s="52">
        <v>0</v>
      </c>
      <c r="H1452" s="52"/>
      <c r="I1452" s="58"/>
      <c r="J1452" s="149"/>
    </row>
    <row r="1453" spans="1:11" s="154" customFormat="1" ht="15.75" x14ac:dyDescent="0.25">
      <c r="A1453" s="3"/>
      <c r="B1453" s="4"/>
      <c r="C1453" s="4"/>
      <c r="D1453" s="191" t="s">
        <v>1580</v>
      </c>
      <c r="E1453" s="3"/>
      <c r="F1453" s="3"/>
      <c r="G1453" s="6"/>
      <c r="H1453" s="6"/>
      <c r="I1453" s="4"/>
      <c r="J1453" s="153"/>
      <c r="K1453" s="153"/>
    </row>
    <row r="1454" spans="1:11" s="154" customFormat="1" ht="15.75" x14ac:dyDescent="0.25">
      <c r="A1454" s="3"/>
      <c r="B1454" s="4"/>
      <c r="C1454" s="4"/>
      <c r="D1454" s="191" t="s">
        <v>13</v>
      </c>
      <c r="E1454" s="3"/>
      <c r="F1454" s="3"/>
      <c r="G1454" s="6"/>
      <c r="H1454" s="6"/>
      <c r="I1454" s="4"/>
      <c r="J1454" s="153"/>
      <c r="K1454" s="153"/>
    </row>
    <row r="1455" spans="1:11" s="154" customFormat="1" ht="15.75" x14ac:dyDescent="0.25">
      <c r="A1455" s="3"/>
      <c r="B1455" s="4"/>
      <c r="C1455" s="4"/>
      <c r="D1455" s="191" t="s">
        <v>12</v>
      </c>
      <c r="E1455" s="3"/>
      <c r="F1455" s="3"/>
      <c r="G1455" s="6"/>
      <c r="H1455" s="6"/>
      <c r="I1455" s="4"/>
      <c r="J1455" s="153"/>
      <c r="K1455" s="153"/>
    </row>
    <row r="1456" spans="1:11" ht="45" x14ac:dyDescent="0.25">
      <c r="A1456" s="3"/>
      <c r="B1456" s="4"/>
      <c r="C1456" s="4" t="s">
        <v>1555</v>
      </c>
      <c r="D1456" s="5" t="s">
        <v>1556</v>
      </c>
      <c r="E1456" s="3" t="s">
        <v>7</v>
      </c>
      <c r="F1456" s="3">
        <v>1</v>
      </c>
      <c r="G1456" s="52">
        <v>400000</v>
      </c>
      <c r="H1456" s="6">
        <f>+F1456*G1456</f>
        <v>400000</v>
      </c>
      <c r="I1456" s="3" t="s">
        <v>647</v>
      </c>
      <c r="J1456" s="149"/>
    </row>
    <row r="1457" spans="1:11" ht="15" x14ac:dyDescent="0.25">
      <c r="A1457" s="2"/>
      <c r="B1457" s="17"/>
      <c r="C1457" s="17"/>
      <c r="D1457" s="18" t="s">
        <v>1557</v>
      </c>
      <c r="E1457" s="2"/>
      <c r="F1457" s="2"/>
      <c r="G1457" s="52">
        <v>0</v>
      </c>
      <c r="H1457" s="19"/>
      <c r="I1457" s="2"/>
      <c r="J1457" s="149"/>
    </row>
    <row r="1458" spans="1:11" ht="15" x14ac:dyDescent="0.25">
      <c r="A1458" s="2"/>
      <c r="B1458" s="17"/>
      <c r="C1458" s="17"/>
      <c r="D1458" s="18" t="s">
        <v>1558</v>
      </c>
      <c r="E1458" s="2"/>
      <c r="F1458" s="2"/>
      <c r="G1458" s="52">
        <v>0</v>
      </c>
      <c r="H1458" s="19"/>
      <c r="I1458" s="2"/>
      <c r="J1458" s="149"/>
    </row>
    <row r="1459" spans="1:11" ht="15" x14ac:dyDescent="0.25">
      <c r="A1459" s="2"/>
      <c r="B1459" s="17"/>
      <c r="C1459" s="17"/>
      <c r="D1459" s="18" t="s">
        <v>1493</v>
      </c>
      <c r="E1459" s="2"/>
      <c r="F1459" s="2"/>
      <c r="G1459" s="52">
        <v>0</v>
      </c>
      <c r="H1459" s="19"/>
      <c r="I1459" s="2"/>
      <c r="J1459" s="149"/>
    </row>
    <row r="1460" spans="1:11" ht="15" x14ac:dyDescent="0.25">
      <c r="A1460" s="2"/>
      <c r="B1460" s="17"/>
      <c r="C1460" s="17"/>
      <c r="D1460" s="18" t="s">
        <v>1494</v>
      </c>
      <c r="E1460" s="2"/>
      <c r="F1460" s="2"/>
      <c r="G1460" s="52">
        <v>0</v>
      </c>
      <c r="H1460" s="19"/>
      <c r="I1460" s="2"/>
      <c r="J1460" s="149"/>
    </row>
    <row r="1461" spans="1:11" ht="15" x14ac:dyDescent="0.25">
      <c r="A1461" s="2"/>
      <c r="B1461" s="17"/>
      <c r="C1461" s="17"/>
      <c r="D1461" s="18" t="s">
        <v>1495</v>
      </c>
      <c r="E1461" s="2"/>
      <c r="F1461" s="2"/>
      <c r="G1461" s="52">
        <v>0</v>
      </c>
      <c r="H1461" s="19"/>
      <c r="I1461" s="2"/>
      <c r="J1461" s="149"/>
    </row>
    <row r="1462" spans="1:11" ht="15" x14ac:dyDescent="0.25">
      <c r="A1462" s="2"/>
      <c r="B1462" s="17"/>
      <c r="C1462" s="17"/>
      <c r="D1462" s="18" t="s">
        <v>1498</v>
      </c>
      <c r="E1462" s="2"/>
      <c r="F1462" s="2"/>
      <c r="G1462" s="52">
        <v>0</v>
      </c>
      <c r="H1462" s="19"/>
      <c r="I1462" s="2"/>
      <c r="J1462" s="149"/>
    </row>
    <row r="1463" spans="1:11" ht="15" x14ac:dyDescent="0.25">
      <c r="A1463" s="2"/>
      <c r="B1463" s="17"/>
      <c r="C1463" s="17"/>
      <c r="D1463" s="18" t="s">
        <v>1559</v>
      </c>
      <c r="E1463" s="2"/>
      <c r="F1463" s="2"/>
      <c r="G1463" s="52">
        <v>0</v>
      </c>
      <c r="H1463" s="19"/>
      <c r="I1463" s="2"/>
      <c r="J1463" s="149"/>
    </row>
    <row r="1464" spans="1:11" ht="15" x14ac:dyDescent="0.25">
      <c r="A1464" s="2"/>
      <c r="B1464" s="17"/>
      <c r="C1464" s="17"/>
      <c r="D1464" s="18" t="s">
        <v>1500</v>
      </c>
      <c r="E1464" s="2"/>
      <c r="F1464" s="2"/>
      <c r="G1464" s="52">
        <v>0</v>
      </c>
      <c r="H1464" s="19"/>
      <c r="I1464" s="2"/>
      <c r="J1464" s="149"/>
    </row>
    <row r="1465" spans="1:11" ht="15" x14ac:dyDescent="0.25">
      <c r="A1465" s="2"/>
      <c r="B1465" s="17"/>
      <c r="C1465" s="17"/>
      <c r="D1465" s="18" t="s">
        <v>1560</v>
      </c>
      <c r="E1465" s="2"/>
      <c r="F1465" s="2"/>
      <c r="G1465" s="52">
        <v>0</v>
      </c>
      <c r="H1465" s="19"/>
      <c r="I1465" s="2"/>
      <c r="J1465" s="149"/>
    </row>
    <row r="1466" spans="1:11" s="154" customFormat="1" ht="15.75" x14ac:dyDescent="0.25">
      <c r="A1466" s="3"/>
      <c r="B1466" s="4"/>
      <c r="C1466" s="4"/>
      <c r="D1466" s="191" t="s">
        <v>1580</v>
      </c>
      <c r="E1466" s="3"/>
      <c r="F1466" s="3"/>
      <c r="G1466" s="6"/>
      <c r="H1466" s="6"/>
      <c r="I1466" s="4"/>
      <c r="J1466" s="153"/>
      <c r="K1466" s="153"/>
    </row>
    <row r="1467" spans="1:11" s="154" customFormat="1" ht="15.75" x14ac:dyDescent="0.25">
      <c r="A1467" s="3"/>
      <c r="B1467" s="4"/>
      <c r="C1467" s="4"/>
      <c r="D1467" s="191" t="s">
        <v>13</v>
      </c>
      <c r="E1467" s="3"/>
      <c r="F1467" s="3"/>
      <c r="G1467" s="6"/>
      <c r="H1467" s="6"/>
      <c r="I1467" s="4"/>
      <c r="J1467" s="153"/>
      <c r="K1467" s="153"/>
    </row>
    <row r="1468" spans="1:11" s="154" customFormat="1" ht="15.75" x14ac:dyDescent="0.25">
      <c r="A1468" s="3"/>
      <c r="B1468" s="4"/>
      <c r="C1468" s="4"/>
      <c r="D1468" s="191" t="s">
        <v>12</v>
      </c>
      <c r="E1468" s="3"/>
      <c r="F1468" s="3"/>
      <c r="G1468" s="6"/>
      <c r="H1468" s="6"/>
      <c r="I1468" s="4"/>
      <c r="J1468" s="153"/>
      <c r="K1468" s="153"/>
    </row>
    <row r="1469" spans="1:11" ht="45" x14ac:dyDescent="0.25">
      <c r="A1469" s="3"/>
      <c r="B1469" s="4"/>
      <c r="C1469" s="4" t="s">
        <v>1561</v>
      </c>
      <c r="D1469" s="5" t="s">
        <v>1562</v>
      </c>
      <c r="E1469" s="3" t="s">
        <v>7</v>
      </c>
      <c r="F1469" s="3">
        <v>1</v>
      </c>
      <c r="G1469" s="52">
        <v>330000</v>
      </c>
      <c r="H1469" s="6">
        <f>+F1469*G1469</f>
        <v>330000</v>
      </c>
      <c r="I1469" s="3" t="s">
        <v>647</v>
      </c>
      <c r="J1469" s="149"/>
    </row>
    <row r="1470" spans="1:11" ht="15" x14ac:dyDescent="0.25">
      <c r="A1470" s="2"/>
      <c r="B1470" s="17"/>
      <c r="C1470" s="17"/>
      <c r="D1470" s="18" t="s">
        <v>1508</v>
      </c>
      <c r="E1470" s="2"/>
      <c r="F1470" s="2"/>
      <c r="G1470" s="52">
        <v>0</v>
      </c>
      <c r="H1470" s="19"/>
      <c r="I1470" s="2"/>
      <c r="J1470" s="149"/>
    </row>
    <row r="1471" spans="1:11" ht="15" x14ac:dyDescent="0.25">
      <c r="A1471" s="2"/>
      <c r="B1471" s="17"/>
      <c r="C1471" s="17"/>
      <c r="D1471" s="18" t="s">
        <v>1509</v>
      </c>
      <c r="E1471" s="2"/>
      <c r="F1471" s="2"/>
      <c r="G1471" s="52">
        <v>0</v>
      </c>
      <c r="H1471" s="19"/>
      <c r="I1471" s="2"/>
      <c r="J1471" s="149"/>
    </row>
    <row r="1472" spans="1:11" ht="15" x14ac:dyDescent="0.25">
      <c r="A1472" s="2"/>
      <c r="B1472" s="17"/>
      <c r="C1472" s="17"/>
      <c r="D1472" s="18" t="s">
        <v>1563</v>
      </c>
      <c r="E1472" s="2"/>
      <c r="F1472" s="2"/>
      <c r="G1472" s="52">
        <v>0</v>
      </c>
      <c r="H1472" s="19"/>
      <c r="I1472" s="2"/>
      <c r="J1472" s="149"/>
    </row>
    <row r="1473" spans="1:11" ht="15" x14ac:dyDescent="0.25">
      <c r="A1473" s="2"/>
      <c r="B1473" s="17"/>
      <c r="C1473" s="17"/>
      <c r="D1473" s="18" t="s">
        <v>1511</v>
      </c>
      <c r="E1473" s="2"/>
      <c r="F1473" s="2"/>
      <c r="G1473" s="52">
        <v>0</v>
      </c>
      <c r="H1473" s="19"/>
      <c r="I1473" s="2"/>
      <c r="J1473" s="149"/>
    </row>
    <row r="1474" spans="1:11" ht="15" x14ac:dyDescent="0.25">
      <c r="A1474" s="2"/>
      <c r="B1474" s="17"/>
      <c r="C1474" s="17"/>
      <c r="D1474" s="18" t="s">
        <v>1512</v>
      </c>
      <c r="E1474" s="2"/>
      <c r="F1474" s="2"/>
      <c r="G1474" s="52">
        <v>0</v>
      </c>
      <c r="H1474" s="19"/>
      <c r="I1474" s="2"/>
      <c r="J1474" s="149"/>
    </row>
    <row r="1475" spans="1:11" ht="15" x14ac:dyDescent="0.25">
      <c r="A1475" s="2"/>
      <c r="B1475" s="17"/>
      <c r="C1475" s="17"/>
      <c r="D1475" s="18" t="s">
        <v>1564</v>
      </c>
      <c r="E1475" s="2"/>
      <c r="F1475" s="2"/>
      <c r="G1475" s="52">
        <v>0</v>
      </c>
      <c r="H1475" s="19"/>
      <c r="I1475" s="2"/>
      <c r="J1475" s="149"/>
    </row>
    <row r="1476" spans="1:11" s="154" customFormat="1" ht="15.75" x14ac:dyDescent="0.25">
      <c r="A1476" s="3"/>
      <c r="B1476" s="4"/>
      <c r="C1476" s="4"/>
      <c r="D1476" s="191" t="s">
        <v>1580</v>
      </c>
      <c r="E1476" s="3"/>
      <c r="F1476" s="3"/>
      <c r="G1476" s="6"/>
      <c r="H1476" s="6"/>
      <c r="I1476" s="4"/>
      <c r="J1476" s="153"/>
      <c r="K1476" s="153"/>
    </row>
    <row r="1477" spans="1:11" s="154" customFormat="1" ht="15.75" x14ac:dyDescent="0.25">
      <c r="A1477" s="3"/>
      <c r="B1477" s="4"/>
      <c r="C1477" s="4"/>
      <c r="D1477" s="191" t="s">
        <v>13</v>
      </c>
      <c r="E1477" s="3"/>
      <c r="F1477" s="3"/>
      <c r="G1477" s="6"/>
      <c r="H1477" s="6"/>
      <c r="I1477" s="4"/>
      <c r="J1477" s="153"/>
      <c r="K1477" s="153"/>
    </row>
    <row r="1478" spans="1:11" s="154" customFormat="1" ht="15.75" x14ac:dyDescent="0.25">
      <c r="A1478" s="3"/>
      <c r="B1478" s="4"/>
      <c r="C1478" s="4"/>
      <c r="D1478" s="191" t="s">
        <v>12</v>
      </c>
      <c r="E1478" s="3"/>
      <c r="F1478" s="3"/>
      <c r="G1478" s="6"/>
      <c r="H1478" s="6"/>
      <c r="I1478" s="4"/>
      <c r="J1478" s="153"/>
      <c r="K1478" s="153"/>
    </row>
    <row r="1479" spans="1:11" s="29" customFormat="1" ht="15" x14ac:dyDescent="0.25">
      <c r="A1479" s="237" t="s">
        <v>1595</v>
      </c>
      <c r="B1479" s="126" t="s">
        <v>1565</v>
      </c>
      <c r="C1479" s="127"/>
      <c r="D1479" s="127"/>
      <c r="E1479" s="237"/>
      <c r="F1479" s="237"/>
      <c r="G1479" s="130">
        <v>0</v>
      </c>
      <c r="H1479" s="238">
        <f>SUM(H1480:H1488)</f>
        <v>6100000</v>
      </c>
      <c r="I1479" s="237"/>
      <c r="J1479" s="154"/>
    </row>
    <row r="1480" spans="1:11" ht="45" x14ac:dyDescent="0.25">
      <c r="A1480" s="58"/>
      <c r="B1480" s="27"/>
      <c r="C1480" s="27" t="s">
        <v>1566</v>
      </c>
      <c r="D1480" s="60" t="s">
        <v>1567</v>
      </c>
      <c r="E1480" s="58" t="s">
        <v>6</v>
      </c>
      <c r="F1480" s="58">
        <v>100</v>
      </c>
      <c r="G1480" s="52">
        <v>35000</v>
      </c>
      <c r="H1480" s="52">
        <f>+F1480*G1480</f>
        <v>3500000</v>
      </c>
      <c r="I1480" s="160"/>
      <c r="J1480" s="149"/>
    </row>
    <row r="1481" spans="1:11" s="154" customFormat="1" ht="15.75" x14ac:dyDescent="0.25">
      <c r="A1481" s="3"/>
      <c r="B1481" s="4"/>
      <c r="C1481" s="4"/>
      <c r="D1481" s="191" t="s">
        <v>1580</v>
      </c>
      <c r="E1481" s="3"/>
      <c r="F1481" s="3"/>
      <c r="G1481" s="6"/>
      <c r="H1481" s="6"/>
      <c r="I1481" s="4"/>
      <c r="J1481" s="153"/>
      <c r="K1481" s="153"/>
    </row>
    <row r="1482" spans="1:11" s="154" customFormat="1" ht="15.75" x14ac:dyDescent="0.25">
      <c r="A1482" s="3"/>
      <c r="B1482" s="4"/>
      <c r="C1482" s="4"/>
      <c r="D1482" s="191" t="s">
        <v>13</v>
      </c>
      <c r="E1482" s="3"/>
      <c r="F1482" s="3"/>
      <c r="G1482" s="6"/>
      <c r="H1482" s="6"/>
      <c r="I1482" s="4"/>
      <c r="J1482" s="153"/>
      <c r="K1482" s="153"/>
    </row>
    <row r="1483" spans="1:11" s="154" customFormat="1" ht="15.75" x14ac:dyDescent="0.25">
      <c r="A1483" s="3"/>
      <c r="B1483" s="4"/>
      <c r="C1483" s="4"/>
      <c r="D1483" s="191" t="s">
        <v>12</v>
      </c>
      <c r="E1483" s="3"/>
      <c r="F1483" s="3"/>
      <c r="G1483" s="6"/>
      <c r="H1483" s="6"/>
      <c r="I1483" s="4"/>
      <c r="J1483" s="153"/>
      <c r="K1483" s="153"/>
    </row>
    <row r="1484" spans="1:11" ht="15" x14ac:dyDescent="0.25">
      <c r="A1484" s="58"/>
      <c r="B1484" s="27"/>
      <c r="C1484" s="27" t="s">
        <v>1568</v>
      </c>
      <c r="D1484" s="60" t="s">
        <v>1569</v>
      </c>
      <c r="E1484" s="58" t="s">
        <v>6</v>
      </c>
      <c r="F1484" s="58">
        <v>100</v>
      </c>
      <c r="G1484" s="52">
        <v>6000</v>
      </c>
      <c r="H1484" s="52">
        <f>+F1484*G1484</f>
        <v>600000</v>
      </c>
      <c r="I1484" s="160"/>
      <c r="J1484" s="149"/>
    </row>
    <row r="1485" spans="1:11" s="154" customFormat="1" ht="15.75" x14ac:dyDescent="0.25">
      <c r="A1485" s="3"/>
      <c r="B1485" s="4"/>
      <c r="C1485" s="4"/>
      <c r="D1485" s="191" t="s">
        <v>1580</v>
      </c>
      <c r="E1485" s="3"/>
      <c r="F1485" s="3"/>
      <c r="G1485" s="6"/>
      <c r="H1485" s="6"/>
      <c r="I1485" s="4"/>
      <c r="J1485" s="153"/>
      <c r="K1485" s="153"/>
    </row>
    <row r="1486" spans="1:11" s="154" customFormat="1" ht="15.75" x14ac:dyDescent="0.25">
      <c r="A1486" s="3"/>
      <c r="B1486" s="4"/>
      <c r="C1486" s="4"/>
      <c r="D1486" s="191" t="s">
        <v>13</v>
      </c>
      <c r="E1486" s="3"/>
      <c r="F1486" s="3"/>
      <c r="G1486" s="6"/>
      <c r="H1486" s="6"/>
      <c r="I1486" s="4"/>
      <c r="J1486" s="153"/>
      <c r="K1486" s="153"/>
    </row>
    <row r="1487" spans="1:11" s="154" customFormat="1" ht="15.75" x14ac:dyDescent="0.25">
      <c r="A1487" s="3"/>
      <c r="B1487" s="4"/>
      <c r="C1487" s="4"/>
      <c r="D1487" s="191" t="s">
        <v>12</v>
      </c>
      <c r="E1487" s="3"/>
      <c r="F1487" s="3"/>
      <c r="G1487" s="6"/>
      <c r="H1487" s="6"/>
      <c r="I1487" s="4"/>
      <c r="J1487" s="153"/>
      <c r="K1487" s="153"/>
    </row>
    <row r="1488" spans="1:11" ht="45" x14ac:dyDescent="0.25">
      <c r="A1488" s="58"/>
      <c r="B1488" s="27"/>
      <c r="C1488" s="27" t="s">
        <v>1570</v>
      </c>
      <c r="D1488" s="60" t="s">
        <v>1571</v>
      </c>
      <c r="E1488" s="58" t="s">
        <v>6</v>
      </c>
      <c r="F1488" s="58">
        <v>50</v>
      </c>
      <c r="G1488" s="52">
        <v>40000</v>
      </c>
      <c r="H1488" s="52">
        <f>+F1488*G1488</f>
        <v>2000000</v>
      </c>
      <c r="I1488" s="160"/>
      <c r="J1488" s="149"/>
    </row>
    <row r="1489" spans="1:11" s="154" customFormat="1" ht="15.75" x14ac:dyDescent="0.25">
      <c r="A1489" s="3"/>
      <c r="B1489" s="4"/>
      <c r="C1489" s="4"/>
      <c r="D1489" s="191" t="s">
        <v>1580</v>
      </c>
      <c r="E1489" s="3"/>
      <c r="F1489" s="3"/>
      <c r="G1489" s="6"/>
      <c r="H1489" s="6"/>
      <c r="I1489" s="4"/>
      <c r="J1489" s="153"/>
      <c r="K1489" s="153"/>
    </row>
    <row r="1490" spans="1:11" s="154" customFormat="1" ht="15.75" x14ac:dyDescent="0.25">
      <c r="A1490" s="3"/>
      <c r="B1490" s="4"/>
      <c r="C1490" s="4"/>
      <c r="D1490" s="191" t="s">
        <v>13</v>
      </c>
      <c r="E1490" s="3"/>
      <c r="F1490" s="3"/>
      <c r="G1490" s="6"/>
      <c r="H1490" s="6"/>
      <c r="I1490" s="4"/>
      <c r="J1490" s="153"/>
      <c r="K1490" s="153"/>
    </row>
    <row r="1491" spans="1:11" s="154" customFormat="1" ht="15.75" x14ac:dyDescent="0.25">
      <c r="A1491" s="3"/>
      <c r="B1491" s="4"/>
      <c r="C1491" s="4"/>
      <c r="D1491" s="191" t="s">
        <v>12</v>
      </c>
      <c r="E1491" s="3"/>
      <c r="F1491" s="3"/>
      <c r="G1491" s="6"/>
      <c r="H1491" s="6"/>
      <c r="I1491" s="4"/>
      <c r="J1491" s="153"/>
      <c r="K1491" s="153"/>
    </row>
    <row r="1492" spans="1:11" ht="15" x14ac:dyDescent="0.25">
      <c r="A1492" s="166"/>
      <c r="B1492" s="166"/>
      <c r="C1492" s="166"/>
      <c r="D1492" s="166"/>
      <c r="E1492" s="166"/>
      <c r="F1492" s="166"/>
      <c r="G1492" s="167"/>
      <c r="H1492" s="168"/>
      <c r="I1492" s="169"/>
      <c r="J1492" s="37"/>
    </row>
    <row r="1493" spans="1:11" ht="19.5" thickBot="1" x14ac:dyDescent="0.35">
      <c r="A1493" s="1"/>
      <c r="B1493" s="1"/>
      <c r="C1493" s="1"/>
      <c r="D1493" s="1"/>
      <c r="E1493" s="1"/>
      <c r="F1493" s="1"/>
      <c r="G1493" s="134"/>
      <c r="H1493" s="118"/>
      <c r="I1493" s="119"/>
      <c r="J1493" s="149"/>
    </row>
    <row r="1494" spans="1:11" ht="15" x14ac:dyDescent="0.25">
      <c r="G1494" s="136"/>
      <c r="H1494" s="137"/>
      <c r="J1494" s="149"/>
    </row>
    <row r="1495" spans="1:11" ht="15" x14ac:dyDescent="0.25">
      <c r="G1495" s="138"/>
      <c r="H1495" s="139"/>
      <c r="J1495" s="149"/>
    </row>
    <row r="1496" spans="1:11" ht="15.75" thickBot="1" x14ac:dyDescent="0.3">
      <c r="G1496" s="141"/>
      <c r="H1496" s="140"/>
      <c r="J1496" s="166"/>
    </row>
    <row r="1497" spans="1:11" x14ac:dyDescent="0.3">
      <c r="J1497" s="1"/>
    </row>
    <row r="1612" spans="1:13" s="11" customFormat="1" x14ac:dyDescent="0.3">
      <c r="A1612"/>
      <c r="B1612"/>
      <c r="C1612"/>
      <c r="D1612"/>
      <c r="E1612"/>
      <c r="F1612"/>
      <c r="G1612" s="135"/>
      <c r="H1612"/>
      <c r="I1612"/>
      <c r="J1612"/>
      <c r="K1612"/>
      <c r="L1612"/>
      <c r="M1612"/>
    </row>
  </sheetData>
  <autoFilter ref="A2:M1488"/>
  <mergeCells count="1">
    <mergeCell ref="D555:D561"/>
  </mergeCells>
  <pageMargins left="0.2" right="0.23622047244094491" top="0.59055118110236227" bottom="0.55118110236220474"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Khối 1011</vt:lpstr>
      <vt:lpstr>Khối 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None</cp:lastModifiedBy>
  <cp:lastPrinted>2023-08-21T01:35:19Z</cp:lastPrinted>
  <dcterms:created xsi:type="dcterms:W3CDTF">2023-02-10T07:05:14Z</dcterms:created>
  <dcterms:modified xsi:type="dcterms:W3CDTF">2023-08-21T01:38:40Z</dcterms:modified>
</cp:coreProperties>
</file>